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8200"/>
  </bookViews>
  <sheets>
    <sheet name="项目支出绩效自评表" sheetId="2" r:id="rId1"/>
  </sheets>
  <definedNames>
    <definedName name="_xlnm.Print_Area" localSheetId="0">项目支出绩效自评表!$A$1:$J$30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<sst xmlns="http://schemas.openxmlformats.org/spreadsheetml/2006/main" count="91" uniqueCount="74">
  <si>
    <t xml:space="preserve">附件2 </t>
  </si>
  <si>
    <t>项目支出绩效自评表</t>
  </si>
  <si>
    <t>（2023年度）</t>
  </si>
  <si>
    <t>项目名称</t>
  </si>
  <si>
    <t>11000022T000000445368-保安服务和执法业务费</t>
  </si>
  <si>
    <t>主管部门</t>
  </si>
  <si>
    <t>北京市人民政府天安门地区管理委员会</t>
  </si>
  <si>
    <t>实施单位</t>
  </si>
  <si>
    <t>081002-北京市城市管理综合行政执法局天安门地区分局</t>
  </si>
  <si>
    <t>项目负责人</t>
  </si>
  <si>
    <t>谢海宏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</si>
  <si>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</si>
  <si>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</si>
  <si>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</si>
  <si>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</si>
  <si>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</si>
  <si>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</si>
  <si>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</si>
  <si>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</si>
  <si>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</si>
  <si>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</si>
  <si>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</si>
  <si>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</si>
  <si>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</si>
  <si>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</si>
  <si>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</si>
  <si>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</si>
  <si>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保安服务：计划使用保安员86人，协助城管执法人员顺利完成执法工作。同时发挥网格巡查作用，强化保安员在地区市政设施、园林绿化、旅游秩序、夜景照明以及各种突发事件的日常巡查职能，及时报告、协助处置各类问题。发挥服务游客作用，熟练掌握地区景点、交通等情况，热心解答游客各类问题。协助做好全国两会、国庆等重要时期天安门地区环境秩序和安全稳定工作，服务保障重大活顺利开展。 城管执法通运行费：根据全市城管系统统一安排，依托移动应用服务平台，利用现代信息通讯技术，实现数据采集、信息查询、即时通讯、移动办公、勤务管理、执法办案、应急指挥和督察考核等一体化即时功能，做好城市管理综合执法大数据平台信息化支撑工作。 网络集成服务费：租用专线光缆，以接入政务外网和传输天安门地区视频监控信号，保障正常办公，提升城管执法指挥调度水平。</t>
  </si>
  <si>
    <t>保安服务人员参与了辅助执法工作，完成了全国两会、国庆等重大保障辅助执法工作，维护了日常地区环境秩序，协助城管执法人员顺利完成执法工作。同时发挥网格巡查作用，强化保安员在地区市政设施、园林绿化、旅游秩序、夜景照明以及各种突发事件的日常巡查职能，及时报告、协助处置各类问题。发挥服务游客作用，熟练掌握地区景点、交通等情况，热心解答游客各类问题。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</si>
  <si>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</si>
  <si>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</si>
  <si>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</si>
  <si>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</si>
  <si>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</si>
  <si>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</si>
  <si>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</si>
  <si>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 xml:space="preserve">产
出
指
标
(40分)
</t>
  </si>
  <si>
    <t>数量指标</t>
  </si>
  <si>
    <t>城管执法通数量</t>
  </si>
  <si>
    <t>≤108台</t>
  </si>
  <si>
    <t>108台</t>
  </si>
  <si>
    <t>保安人数</t>
  </si>
  <si>
    <t>≥86人数</t>
  </si>
  <si>
    <t>86人</t>
  </si>
  <si>
    <t>质量指标</t>
  </si>
  <si>
    <t>保安员个体素质符合城管执法辅助人员相关管理制度</t>
  </si>
  <si>
    <t>优</t>
  </si>
  <si>
    <t>个别保安员年龄较大，形象不佳</t>
  </si>
  <si>
    <t>时效指标</t>
  </si>
  <si>
    <t>执法通运行时间</t>
  </si>
  <si>
    <t>=12月</t>
  </si>
  <si>
    <t>12月</t>
  </si>
  <si>
    <t>保安服务时间</t>
  </si>
  <si>
    <t>线路租用时间</t>
  </si>
  <si>
    <t>成本指标（10分）</t>
  </si>
  <si>
    <t>经济成本指标</t>
  </si>
  <si>
    <t>全年总支出</t>
  </si>
  <si>
    <t>＝544.94万元</t>
  </si>
  <si>
    <t>544.39万元</t>
  </si>
  <si>
    <t>效益指标（30分）</t>
  </si>
  <si>
    <t>可持续影响指标</t>
  </si>
  <si>
    <t>提升天安门地区城市管理水平</t>
  </si>
  <si>
    <t>提升执法、办公信息化水平</t>
  </si>
  <si>
    <t>满意度指标
（10分）</t>
  </si>
  <si>
    <t>服务对象满意度指标</t>
  </si>
  <si>
    <t>辅助执法效果满意度</t>
  </si>
  <si>
    <t>≥95%</t>
  </si>
  <si>
    <t>个别保安员值勤经验不足，沟通能力有待提高</t>
  </si>
  <si>
    <t>对执法城管通和线路租赁满意度</t>
  </si>
  <si>
    <t>总分：</t>
  </si>
  <si>
    <t>填报注意事项：1.得分一档最高不能超过该指标分值上限。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</si>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</sst>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  <numFmt numFmtId="177" formatCode="_ * #,##0.000000_ ;_ * \-#,##0.000000_ ;_ * &quot;-&quot;??_ ;_ @_ "/>
    <numFmt numFmtId="178" formatCode="0.00_ "/>
    <numFmt numFmtId="179" formatCode="0_ "/>
  </numFmts>
  <fonts count="27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28" applyNumberFormat="0" applyFill="0" applyAlignment="0" applyProtection="0">
      <alignment vertical="center"/>
    </xf>
    <xf numFmtId="0" fontId="14" fillId="0" borderId="28" applyNumberFormat="0" applyFill="0" applyAlignment="0" applyProtection="0">
      <alignment vertical="center"/>
    </xf>
    <xf numFmtId="0" fontId="15" fillId="0" borderId="2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30" applyNumberFormat="0" applyAlignment="0" applyProtection="0">
      <alignment vertical="center"/>
    </xf>
    <xf numFmtId="0" fontId="17" fillId="4" borderId="31" applyNumberFormat="0" applyAlignment="0" applyProtection="0">
      <alignment vertical="center"/>
    </xf>
    <xf numFmtId="0" fontId="18" fillId="4" borderId="30" applyNumberFormat="0" applyAlignment="0" applyProtection="0">
      <alignment vertical="center"/>
    </xf>
    <xf numFmtId="0" fontId="19" fillId="5" borderId="32" applyNumberFormat="0" applyAlignment="0" applyProtection="0">
      <alignment vertical="center"/>
    </xf>
    <xf numFmtId="0" fontId="20" fillId="0" borderId="33" applyNumberFormat="0" applyFill="0" applyAlignment="0" applyProtection="0">
      <alignment vertical="center"/>
    </xf>
    <xf numFmtId="0" fontId="21" fillId="0" borderId="3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/>
  </cellStyleXfs>
  <cellXfs count="6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justify" vertical="center"/>
    </xf>
    <xf numFmtId="176" fontId="3" fillId="0" borderId="6" xfId="1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177" fontId="3" fillId="0" borderId="6" xfId="1" applyNumberFormat="1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3" fontId="3" fillId="0" borderId="8" xfId="1" applyFont="1" applyBorder="1" applyAlignment="1">
      <alignment horizontal="center" vertical="center"/>
    </xf>
    <xf numFmtId="43" fontId="3" fillId="0" borderId="9" xfId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textRotation="255"/>
    </xf>
    <xf numFmtId="0" fontId="3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textRotation="255"/>
    </xf>
    <xf numFmtId="0" fontId="5" fillId="0" borderId="13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49" fontId="3" fillId="0" borderId="6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3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19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textRotation="255"/>
    </xf>
    <xf numFmtId="0" fontId="5" fillId="0" borderId="23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>
      <alignment vertical="center"/>
    </xf>
    <xf numFmtId="0" fontId="0" fillId="0" borderId="1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0" fontId="3" fillId="0" borderId="6" xfId="3" applyNumberFormat="1" applyFont="1" applyBorder="1" applyAlignment="1">
      <alignment horizontal="center" vertical="center"/>
    </xf>
    <xf numFmtId="178" fontId="3" fillId="0" borderId="6" xfId="0" applyNumberFormat="1" applyFont="1" applyBorder="1" applyAlignment="1">
      <alignment horizontal="center" vertical="center" wrapText="1"/>
    </xf>
    <xf numFmtId="43" fontId="3" fillId="0" borderId="10" xfId="1" applyFont="1" applyBorder="1" applyAlignment="1">
      <alignment horizontal="center" vertical="center"/>
    </xf>
    <xf numFmtId="179" fontId="3" fillId="0" borderId="25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17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9" fontId="3" fillId="0" borderId="2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 wrapText="1"/>
    </xf>
    <xf numFmtId="179" fontId="3" fillId="0" borderId="6" xfId="0" applyNumberFormat="1" applyFont="1" applyBorder="1" applyAlignment="1">
      <alignment horizontal="center" vertical="center"/>
    </xf>
    <xf numFmtId="178" fontId="4" fillId="0" borderId="10" xfId="0" applyNumberFormat="1" applyFont="1" applyBorder="1" applyAlignment="1">
      <alignment horizontal="center" vertical="center"/>
    </xf>
    <xf numFmtId="178" fontId="4" fillId="0" borderId="6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 quotePrefix="1">
      <alignment horizontal="center" vertical="center"/>
    </xf>
    <xf numFmtId="0" fontId="3" fillId="0" borderId="6" xfId="0" applyFont="1" applyBorder="1" applyAlignment="1" quotePrefix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千位分隔 2" xfId="49"/>
    <cellStyle name="百分比 2" xfId="50"/>
    <cellStyle name="常规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1496060</xdr:colOff>
      <xdr:row>6</xdr:row>
      <xdr:rowOff>326572</xdr:rowOff>
    </xdr:to>
    <xdr:cxnSp>
      <xdr:nvCxnSpPr>
        <xdr:cNvPr id="3" name="直接连接符 2"/>
        <xdr:cNvCxnSpPr/>
      </xdr:nvCxnSpPr>
      <xdr:spPr>
        <a:xfrm>
          <a:off x="2494915" y="2146300"/>
          <a:ext cx="135255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"/>
  <sheetViews>
    <sheetView tabSelected="1" topLeftCell="A19" workbookViewId="0">
      <selection activeCell="K10" sqref="K10"/>
    </sheetView>
  </sheetViews>
  <sheetFormatPr defaultColWidth="9" defaultRowHeight="14"/>
  <cols>
    <col min="1" max="1" width="7.55454545454545" customWidth="1"/>
    <col min="2" max="2" width="9.63636363636364" customWidth="1"/>
    <col min="3" max="3" width="18.2545454545455" customWidth="1"/>
    <col min="4" max="4" width="19.6363636363636" customWidth="1"/>
    <col min="5" max="5" width="11.2545454545455" customWidth="1"/>
    <col min="6" max="6" width="13.6272727272727" customWidth="1"/>
    <col min="7" max="7" width="11.5" customWidth="1"/>
    <col min="8" max="9" width="10.3545454545455" customWidth="1"/>
    <col min="10" max="10" width="16.6363636363636" customWidth="1"/>
    <col min="11" max="11" width="10.4454545454545" customWidth="1"/>
  </cols>
  <sheetData>
    <row r="1" spans="1:1">
      <c r="A1" t="s">
        <v>0</v>
      </c>
    </row>
    <row r="2" ht="21" customHeight="1" spans="1:10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10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</row>
    <row r="4" ht="26" customHeight="1" spans="1:10">
      <c r="A4" s="3" t="s">
        <v>3</v>
      </c>
      <c r="B4" s="3"/>
      <c r="C4" s="3"/>
      <c r="D4" s="4" t="s">
        <v>4</v>
      </c>
      <c r="E4" s="4"/>
      <c r="F4" s="4"/>
      <c r="G4" s="4"/>
      <c r="H4" s="4"/>
      <c r="I4" s="4"/>
      <c r="J4" s="4"/>
    </row>
    <row r="5" ht="44" customHeight="1" spans="1:10">
      <c r="A5" s="3" t="s">
        <v>5</v>
      </c>
      <c r="B5" s="3"/>
      <c r="C5" s="3"/>
      <c r="D5" s="4" t="s">
        <v>6</v>
      </c>
      <c r="E5" s="4"/>
      <c r="F5" s="4"/>
      <c r="G5" s="3" t="s">
        <v>7</v>
      </c>
      <c r="H5" s="5" t="s">
        <v>8</v>
      </c>
      <c r="I5" s="5"/>
      <c r="J5" s="5"/>
    </row>
    <row r="6" ht="49" customHeight="1" spans="1:10">
      <c r="A6" s="6" t="s">
        <v>9</v>
      </c>
      <c r="B6" s="6"/>
      <c r="C6" s="6"/>
      <c r="D6" s="7" t="s">
        <v>10</v>
      </c>
      <c r="E6" s="8"/>
      <c r="F6" s="9"/>
      <c r="G6" s="6" t="s">
        <v>11</v>
      </c>
      <c r="H6" s="10">
        <v>65118860</v>
      </c>
      <c r="I6" s="55"/>
      <c r="J6" s="55"/>
    </row>
    <row r="7" ht="37.5" customHeight="1" spans="1:10">
      <c r="A7" s="11" t="s">
        <v>12</v>
      </c>
      <c r="B7" s="11"/>
      <c r="C7" s="11"/>
      <c r="D7" s="12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56" t="s">
        <v>18</v>
      </c>
    </row>
    <row r="8" ht="18.5" customHeight="1" spans="1:10">
      <c r="A8" s="13"/>
      <c r="B8" s="13"/>
      <c r="C8" s="13"/>
      <c r="D8" s="14" t="s">
        <v>19</v>
      </c>
      <c r="E8" s="15">
        <v>544.944</v>
      </c>
      <c r="F8" s="15">
        <v>544.944</v>
      </c>
      <c r="G8" s="15">
        <v>544.3894</v>
      </c>
      <c r="H8" s="16">
        <v>10</v>
      </c>
      <c r="I8" s="57">
        <f>G8/F8</f>
        <v>0.998982280748114</v>
      </c>
      <c r="J8" s="58">
        <f>G8/F8*H8</f>
        <v>9.98982280748114</v>
      </c>
    </row>
    <row r="9" ht="18.5" customHeight="1" spans="1:10">
      <c r="A9" s="13"/>
      <c r="B9" s="13"/>
      <c r="C9" s="13"/>
      <c r="D9" s="17" t="s">
        <v>20</v>
      </c>
      <c r="E9" s="15">
        <v>544.944</v>
      </c>
      <c r="F9" s="15">
        <v>544.944</v>
      </c>
      <c r="G9" s="15">
        <v>544.3894</v>
      </c>
      <c r="H9" s="13"/>
      <c r="I9" s="57">
        <f t="shared" ref="I9" si="0">G9/F9</f>
        <v>0.998982280748114</v>
      </c>
      <c r="J9" s="58"/>
    </row>
    <row r="10" ht="18.5" customHeight="1" spans="1:10">
      <c r="A10" s="13"/>
      <c r="B10" s="13"/>
      <c r="C10" s="13"/>
      <c r="D10" s="17" t="s">
        <v>21</v>
      </c>
      <c r="E10" s="18"/>
      <c r="F10" s="18"/>
      <c r="G10" s="18"/>
      <c r="H10" s="13"/>
      <c r="I10" s="57"/>
      <c r="J10" s="13"/>
    </row>
    <row r="11" ht="18.5" customHeight="1" spans="1:10">
      <c r="A11" s="13"/>
      <c r="B11" s="13"/>
      <c r="C11" s="13"/>
      <c r="D11" s="17" t="s">
        <v>22</v>
      </c>
      <c r="E11" s="18"/>
      <c r="F11" s="18"/>
      <c r="G11" s="18"/>
      <c r="H11" s="13"/>
      <c r="I11" s="16"/>
      <c r="J11" s="13" t="s">
        <v>23</v>
      </c>
    </row>
    <row r="12" ht="17.5" customHeight="1" spans="1:10">
      <c r="A12" s="19" t="s">
        <v>24</v>
      </c>
      <c r="B12" s="20" t="s">
        <v>25</v>
      </c>
      <c r="C12" s="21"/>
      <c r="D12" s="21"/>
      <c r="E12" s="21"/>
      <c r="F12" s="22"/>
      <c r="G12" s="23" t="s">
        <v>26</v>
      </c>
      <c r="H12" s="24"/>
      <c r="I12" s="24"/>
      <c r="J12" s="59"/>
    </row>
    <row r="13" ht="204" customHeight="1" spans="1:10">
      <c r="A13" s="25"/>
      <c r="B13" s="26" t="s">
        <v>27</v>
      </c>
      <c r="C13" s="26"/>
      <c r="D13" s="26"/>
      <c r="E13" s="26"/>
      <c r="F13" s="26"/>
      <c r="G13" s="27" t="s">
        <v>28</v>
      </c>
      <c r="H13" s="27"/>
      <c r="I13" s="27"/>
      <c r="J13" s="27"/>
    </row>
    <row r="14" ht="30" spans="1:10">
      <c r="A14" s="28" t="s">
        <v>29</v>
      </c>
      <c r="B14" s="13" t="s">
        <v>30</v>
      </c>
      <c r="C14" s="16" t="s">
        <v>31</v>
      </c>
      <c r="D14" s="29" t="s">
        <v>32</v>
      </c>
      <c r="E14" s="30"/>
      <c r="F14" s="13" t="s">
        <v>33</v>
      </c>
      <c r="G14" s="13" t="s">
        <v>34</v>
      </c>
      <c r="H14" s="13" t="s">
        <v>16</v>
      </c>
      <c r="I14" s="13" t="s">
        <v>18</v>
      </c>
      <c r="J14" s="13" t="s">
        <v>35</v>
      </c>
    </row>
    <row r="15" ht="26.5" customHeight="1" spans="1:10">
      <c r="A15" s="31"/>
      <c r="B15" s="32" t="s">
        <v>36</v>
      </c>
      <c r="C15" s="33" t="s">
        <v>37</v>
      </c>
      <c r="D15" s="20" t="s">
        <v>38</v>
      </c>
      <c r="E15" s="22"/>
      <c r="F15" s="34" t="s">
        <v>39</v>
      </c>
      <c r="G15" s="16" t="s">
        <v>40</v>
      </c>
      <c r="H15" s="35">
        <v>10</v>
      </c>
      <c r="I15" s="60">
        <v>10</v>
      </c>
      <c r="J15" s="61"/>
    </row>
    <row r="16" ht="26.5" customHeight="1" spans="1:10">
      <c r="A16" s="31"/>
      <c r="B16" s="36"/>
      <c r="C16" s="33" t="s">
        <v>37</v>
      </c>
      <c r="D16" s="20" t="s">
        <v>41</v>
      </c>
      <c r="E16" s="22"/>
      <c r="F16" s="16" t="s">
        <v>42</v>
      </c>
      <c r="G16" s="16" t="s">
        <v>43</v>
      </c>
      <c r="H16" s="37">
        <v>10</v>
      </c>
      <c r="I16" s="62">
        <v>10</v>
      </c>
      <c r="J16" s="63"/>
    </row>
    <row r="17" ht="36" customHeight="1" spans="1:10">
      <c r="A17" s="31"/>
      <c r="B17" s="36"/>
      <c r="C17" s="38" t="s">
        <v>44</v>
      </c>
      <c r="D17" s="20" t="s">
        <v>45</v>
      </c>
      <c r="E17" s="22"/>
      <c r="F17" s="16" t="s">
        <v>46</v>
      </c>
      <c r="G17" s="16" t="s">
        <v>46</v>
      </c>
      <c r="H17" s="37">
        <v>5</v>
      </c>
      <c r="I17" s="62">
        <v>4</v>
      </c>
      <c r="J17" s="46" t="s">
        <v>47</v>
      </c>
    </row>
    <row r="18" ht="23.5" customHeight="1" spans="1:10">
      <c r="A18" s="31"/>
      <c r="B18" s="36"/>
      <c r="C18" s="38" t="s">
        <v>48</v>
      </c>
      <c r="D18" s="20" t="s">
        <v>49</v>
      </c>
      <c r="E18" s="22"/>
      <c r="F18" s="69" t="s">
        <v>50</v>
      </c>
      <c r="G18" s="16" t="s">
        <v>51</v>
      </c>
      <c r="H18" s="39">
        <v>5</v>
      </c>
      <c r="I18" s="64">
        <v>5</v>
      </c>
      <c r="J18" s="65"/>
    </row>
    <row r="19" ht="23.5" customHeight="1" spans="1:10">
      <c r="A19" s="31"/>
      <c r="B19" s="36"/>
      <c r="C19" s="38" t="s">
        <v>48</v>
      </c>
      <c r="D19" s="20" t="s">
        <v>52</v>
      </c>
      <c r="E19" s="22"/>
      <c r="F19" s="69" t="s">
        <v>50</v>
      </c>
      <c r="G19" s="16" t="s">
        <v>51</v>
      </c>
      <c r="H19" s="13">
        <v>5</v>
      </c>
      <c r="I19" s="66">
        <v>5</v>
      </c>
      <c r="J19" s="26"/>
    </row>
    <row r="20" ht="23.5" customHeight="1" spans="1:10">
      <c r="A20" s="31"/>
      <c r="B20" s="36"/>
      <c r="C20" s="38" t="s">
        <v>48</v>
      </c>
      <c r="D20" s="20" t="s">
        <v>53</v>
      </c>
      <c r="E20" s="22"/>
      <c r="F20" s="69" t="s">
        <v>50</v>
      </c>
      <c r="G20" s="16" t="s">
        <v>51</v>
      </c>
      <c r="H20" s="13">
        <v>5</v>
      </c>
      <c r="I20" s="66">
        <v>5</v>
      </c>
      <c r="J20" s="26"/>
    </row>
    <row r="21" ht="49" customHeight="1" spans="1:10">
      <c r="A21" s="31"/>
      <c r="B21" s="40" t="s">
        <v>54</v>
      </c>
      <c r="C21" s="38" t="s">
        <v>55</v>
      </c>
      <c r="D21" s="20" t="s">
        <v>56</v>
      </c>
      <c r="E21" s="22"/>
      <c r="F21" s="70" t="s">
        <v>57</v>
      </c>
      <c r="G21" s="16" t="s">
        <v>58</v>
      </c>
      <c r="H21" s="41">
        <v>10</v>
      </c>
      <c r="I21" s="66">
        <v>10</v>
      </c>
      <c r="J21" s="26"/>
    </row>
    <row r="22" ht="36" customHeight="1" spans="1:10">
      <c r="A22" s="31"/>
      <c r="B22" s="42" t="s">
        <v>59</v>
      </c>
      <c r="C22" s="43" t="s">
        <v>60</v>
      </c>
      <c r="D22" s="20" t="s">
        <v>61</v>
      </c>
      <c r="E22" s="22"/>
      <c r="F22" s="16" t="s">
        <v>46</v>
      </c>
      <c r="G22" s="3" t="s">
        <v>46</v>
      </c>
      <c r="H22" s="22">
        <v>15</v>
      </c>
      <c r="I22" s="66">
        <v>15</v>
      </c>
      <c r="J22" s="26"/>
    </row>
    <row r="23" ht="36" customHeight="1" spans="1:10">
      <c r="A23" s="31"/>
      <c r="B23" s="44"/>
      <c r="C23" s="43" t="s">
        <v>60</v>
      </c>
      <c r="D23" s="20" t="s">
        <v>62</v>
      </c>
      <c r="E23" s="22"/>
      <c r="F23" s="16" t="s">
        <v>46</v>
      </c>
      <c r="G23" s="3" t="s">
        <v>46</v>
      </c>
      <c r="H23" s="22">
        <v>15</v>
      </c>
      <c r="I23" s="66">
        <v>15</v>
      </c>
      <c r="J23" s="26"/>
    </row>
    <row r="24" ht="58" customHeight="1" spans="1:10">
      <c r="A24" s="31"/>
      <c r="B24" s="45" t="s">
        <v>63</v>
      </c>
      <c r="C24" s="43" t="s">
        <v>64</v>
      </c>
      <c r="D24" s="46" t="s">
        <v>65</v>
      </c>
      <c r="E24" s="46"/>
      <c r="F24" s="3" t="s">
        <v>66</v>
      </c>
      <c r="G24" s="47">
        <v>0.95</v>
      </c>
      <c r="H24" s="22">
        <v>5</v>
      </c>
      <c r="I24" s="62">
        <v>4</v>
      </c>
      <c r="J24" s="26" t="s">
        <v>67</v>
      </c>
    </row>
    <row r="25" ht="29" customHeight="1" spans="1:10">
      <c r="A25" s="48"/>
      <c r="B25" s="49"/>
      <c r="C25" s="43" t="s">
        <v>64</v>
      </c>
      <c r="D25" s="46" t="s">
        <v>68</v>
      </c>
      <c r="E25" s="46"/>
      <c r="F25" s="3" t="s">
        <v>66</v>
      </c>
      <c r="G25" s="47">
        <v>0.95</v>
      </c>
      <c r="H25" s="22">
        <v>5</v>
      </c>
      <c r="I25" s="62">
        <v>5</v>
      </c>
      <c r="J25" s="13"/>
    </row>
    <row r="26" ht="43" customHeight="1" spans="1:10">
      <c r="A26" s="50" t="s">
        <v>69</v>
      </c>
      <c r="B26" s="51"/>
      <c r="C26" s="51"/>
      <c r="D26" s="51"/>
      <c r="E26" s="51"/>
      <c r="F26" s="51"/>
      <c r="G26" s="51"/>
      <c r="H26" s="3">
        <f>H8+SUM(H15:H25)</f>
        <v>100</v>
      </c>
      <c r="I26" s="67">
        <f>J8+SUM(I15:I25)</f>
        <v>97.9898228074811</v>
      </c>
      <c r="J26" s="68"/>
    </row>
    <row r="27" ht="15" customHeight="1" spans="1:10">
      <c r="A27" s="52" t="s">
        <v>70</v>
      </c>
      <c r="B27" s="52"/>
      <c r="C27" s="52"/>
      <c r="D27" s="52"/>
      <c r="E27" s="52"/>
      <c r="F27" s="52"/>
      <c r="G27" s="52"/>
      <c r="H27" s="52"/>
      <c r="I27" s="52"/>
      <c r="J27" s="52"/>
    </row>
    <row r="28" ht="65" customHeight="1" spans="1:10">
      <c r="A28" s="53" t="s">
        <v>71</v>
      </c>
      <c r="B28" s="53"/>
      <c r="C28" s="53"/>
      <c r="D28" s="53"/>
      <c r="E28" s="53"/>
      <c r="F28" s="53"/>
      <c r="G28" s="53"/>
      <c r="H28" s="53"/>
      <c r="I28" s="53"/>
      <c r="J28" s="53"/>
    </row>
    <row r="29" spans="1:10">
      <c r="A29" s="54" t="s">
        <v>72</v>
      </c>
      <c r="B29" s="54"/>
      <c r="C29" s="54"/>
      <c r="D29" s="54"/>
      <c r="E29" s="54"/>
      <c r="F29" s="54"/>
      <c r="G29" s="54"/>
      <c r="H29" s="54"/>
      <c r="I29" s="54"/>
      <c r="J29" s="54"/>
    </row>
    <row r="30" spans="1:10">
      <c r="A30" s="54" t="s">
        <v>73</v>
      </c>
      <c r="B30" s="54"/>
      <c r="C30" s="54"/>
      <c r="D30" s="54"/>
      <c r="E30" s="54"/>
      <c r="F30" s="54"/>
      <c r="G30" s="54"/>
      <c r="H30" s="54"/>
      <c r="I30" s="54"/>
      <c r="J30" s="54"/>
    </row>
  </sheetData>
  <mergeCells count="38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A26:G26"/>
    <mergeCell ref="I26:J26"/>
    <mergeCell ref="A27:J27"/>
    <mergeCell ref="A28:J28"/>
    <mergeCell ref="A29:J29"/>
    <mergeCell ref="A30:J30"/>
    <mergeCell ref="A12:A13"/>
    <mergeCell ref="A14:A25"/>
    <mergeCell ref="B15:B20"/>
    <mergeCell ref="B22:B23"/>
    <mergeCell ref="B24:B25"/>
    <mergeCell ref="A7:C11"/>
  </mergeCells>
  <printOptions horizontalCentered="1"/>
  <pageMargins left="0.708333333333333" right="0.708333333333333" top="0.747916666666667" bottom="0.747916666666667" header="0.314583333333333" footer="0.314583333333333"/>
  <pageSetup paperSize="9" scale="69" orientation="portrait" horizontalDpi="600"/>
  <headerFooter/>
  <rowBreaks count="1" manualBreakCount="1">
    <brk id="23" max="9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玥</cp:lastModifiedBy>
  <dcterms:created xsi:type="dcterms:W3CDTF">2019-03-28T09:58:00Z</dcterms:created>
  <cp:lastPrinted>2021-03-16T11:06:00Z</cp:lastPrinted>
  <dcterms:modified xsi:type="dcterms:W3CDTF">2024-05-09T06:40:27Z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EFB0CDFCF62F4B6485F1FE2B1DA3F7C5_12</vt:lpwstr>
  </property>
</Properties>
</file>