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200"/>
  </bookViews>
  <sheets>
    <sheet name="项目支出绩效自评表" sheetId="2" r:id="rId1"/>
  </sheets>
  <definedNames>
    <definedName name="_xlnm.Print_Area" localSheetId="0">项目支出绩效自评表!$A$1:$J$37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<sst xmlns="http://schemas.openxmlformats.org/spreadsheetml/2006/main" count="115" uniqueCount="88">
  <si>
    <t xml:space="preserve">附件2 </t>
  </si>
  <si>
    <t>项目支出绩效自评表</t>
  </si>
  <si>
    <t>（2023年度）</t>
  </si>
  <si>
    <t>项目名称</t>
  </si>
  <si>
    <t>11000023T000002100572-天安门地区公共服务</t>
  </si>
  <si>
    <t>主管部门</t>
  </si>
  <si>
    <t>北京市人民政府天安门地区管理委员会</t>
  </si>
  <si>
    <t>实施单位</t>
  </si>
  <si>
    <t>081001-北京市人民政府天安门地区管理委员会(本级)</t>
  </si>
  <si>
    <t>项目负责人</t>
  </si>
  <si>
    <t>张达、刘旭、徐保和、王彦荣、孙增霞、安步凯、李超、孟凡</t>
  </si>
  <si>
    <t>联系电话</t>
  </si>
  <si>
    <t>65118612、65118720、63099571、65118710、65118732、65118628、65118740、65118619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</si>
  <si>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</si>
  <si>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</si>
  <si>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</si>
  <si>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</si>
  <si>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</si>
  <si>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</si>
  <si>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</si>
  <si>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</si>
  <si>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</si>
  <si>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</si>
  <si>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</si>
  <si>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</si>
  <si>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</si>
  <si>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</si>
  <si>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</si>
  <si>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通过政府购买服务方式，向社会公众提供天安门地区公共安全保障服务、文物和文化保护、传承、推广与展示服务、文化活动组织与实施服务、病媒消杀服务、公共清扫保洁服务、垃圾分类及清运服务、志愿服务活动管理服务、公共设施管理服务、运行维护保障服务、公共信息系统开发与维护服务及技术性监测服务等，以更好地完成部门履职。</t>
  </si>
  <si>
    <t>全年完成天安门地区公共安全保障服务、文物和文化保护、传承、推广与展示服务、文化活动组织与实施服务、病媒消杀服务、公共清扫保洁服务、垃圾分类及清运服务、志愿服务活动管理服务、公共设施管理服务、运行维护保障服务、公共信息系统开发与维护服务及技术性监测服务等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</si>
  <si>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</si>
  <si>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</si>
  <si>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</si>
  <si>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</si>
  <si>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</si>
  <si>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</si>
  <si>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</si>
  <si>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</si>
  <si>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</si>
  <si>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国旗升降系统正常运行天数</t>
  </si>
  <si>
    <t>=1年</t>
  </si>
  <si>
    <t>1年</t>
  </si>
  <si>
    <t>确保国旗升降机械传动装置正常运转天数</t>
  </si>
  <si>
    <t>编纂天安门广场升降旗时刻表</t>
  </si>
  <si>
    <t>=1套</t>
  </si>
  <si>
    <t>1套</t>
  </si>
  <si>
    <t>质量指标</t>
  </si>
  <si>
    <t>按市城管委清扫保洁作业要求达标率</t>
  </si>
  <si>
    <t>≥98%</t>
  </si>
  <si>
    <t>安保人员和巡查人员培训合格率</t>
  </si>
  <si>
    <t>系统安全稳定运行率</t>
  </si>
  <si>
    <t>时效指标</t>
  </si>
  <si>
    <t>地毯铺装按期完成率</t>
  </si>
  <si>
    <t>=100%</t>
  </si>
  <si>
    <t>悬挂伟人像按期完成率</t>
  </si>
  <si>
    <t>成本指标（10分）</t>
  </si>
  <si>
    <t>经济成本指标</t>
  </si>
  <si>
    <t>安全设备设施检测维护服务项目经济成本</t>
  </si>
  <si>
    <t>≤29万元</t>
  </si>
  <si>
    <t>28.24031万元</t>
  </si>
  <si>
    <t>天安门地区网格巡查服务项目经济成本</t>
  </si>
  <si>
    <t>≤156万元</t>
  </si>
  <si>
    <t>156万元</t>
  </si>
  <si>
    <t>天安门城楼安检安保项目经济成本</t>
  </si>
  <si>
    <t>≤149.604万元</t>
  </si>
  <si>
    <t>149.604万元</t>
  </si>
  <si>
    <t>国庆74周年音乐会</t>
  </si>
  <si>
    <t>≤140万元</t>
  </si>
  <si>
    <t>140万元</t>
  </si>
  <si>
    <t>效益指标（30分）</t>
  </si>
  <si>
    <t>社会效益指标</t>
  </si>
  <si>
    <t>保障天安门城楼及周边环境景观达到美观效果</t>
  </si>
  <si>
    <t>优</t>
  </si>
  <si>
    <t>提高突发事件信息报送时效性</t>
  </si>
  <si>
    <t>确保天安门地区干净整洁，增强游客游览体验</t>
  </si>
  <si>
    <t>保障天安门城楼日常业务有序进行</t>
  </si>
  <si>
    <t>可持续影响指标</t>
  </si>
  <si>
    <t>保护天安门地区革命文物持久完好</t>
  </si>
  <si>
    <t>满意度指标
（10分）</t>
  </si>
  <si>
    <t>服务对象满意度指标</t>
  </si>
  <si>
    <t>游客观众满意度</t>
  </si>
  <si>
    <t>≥95%</t>
  </si>
  <si>
    <t>个别子项目未收集满意度信息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</si>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</sst>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2" applyNumberFormat="0" applyAlignment="0" applyProtection="0">
      <alignment vertical="center"/>
    </xf>
    <xf numFmtId="0" fontId="17" fillId="4" borderId="23" applyNumberFormat="0" applyAlignment="0" applyProtection="0">
      <alignment vertical="center"/>
    </xf>
    <xf numFmtId="0" fontId="18" fillId="4" borderId="22" applyNumberFormat="0" applyAlignment="0" applyProtection="0">
      <alignment vertical="center"/>
    </xf>
    <xf numFmtId="0" fontId="19" fillId="5" borderId="24" applyNumberForma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/>
  </cellStyleXfs>
  <cellXfs count="6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176" fontId="3" fillId="0" borderId="6" xfId="1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8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9" fontId="3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/>
    </xf>
    <xf numFmtId="0" fontId="5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0" fontId="3" fillId="0" borderId="6" xfId="3" applyNumberFormat="1" applyFont="1" applyBorder="1" applyAlignment="1">
      <alignment horizontal="center" vertical="center"/>
    </xf>
    <xf numFmtId="177" fontId="3" fillId="0" borderId="6" xfId="0" applyNumberFormat="1" applyFont="1" applyBorder="1" applyAlignment="1">
      <alignment horizontal="center" vertical="center" wrapText="1"/>
    </xf>
    <xf numFmtId="43" fontId="3" fillId="0" borderId="10" xfId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 quotePrefix="1">
      <alignment horizontal="center" vertical="center"/>
    </xf>
    <xf numFmtId="49" fontId="3" fillId="0" borderId="6" xfId="0" applyNumberFormat="1" applyFont="1" applyBorder="1" applyAlignment="1" quotePrefix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2" xfId="5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505710" y="2260600"/>
          <a:ext cx="13525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topLeftCell="A28" workbookViewId="0">
      <selection activeCell="I32" sqref="I32"/>
    </sheetView>
  </sheetViews>
  <sheetFormatPr defaultColWidth="9" defaultRowHeight="14"/>
  <cols>
    <col min="1" max="1" width="7.55454545454545" customWidth="1"/>
    <col min="2" max="2" width="9.63636363636364" customWidth="1"/>
    <col min="3" max="3" width="18.4090909090909" customWidth="1"/>
    <col min="4" max="4" width="19.6363636363636" customWidth="1"/>
    <col min="5" max="5" width="16.0181818181818" customWidth="1"/>
    <col min="6" max="6" width="20.3545454545455" customWidth="1"/>
    <col min="7" max="7" width="18.1727272727273" customWidth="1"/>
    <col min="8" max="9" width="10.3545454545455" customWidth="1"/>
    <col min="10" max="10" width="16.6363636363636" customWidth="1"/>
    <col min="11" max="11" width="10.4454545454545" customWidth="1"/>
  </cols>
  <sheetData>
    <row r="1" spans="1:1">
      <c r="A1" t="s">
        <v>0</v>
      </c>
    </row>
    <row r="2" ht="21" customHeight="1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33" customHeight="1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46" customHeight="1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5" t="s">
        <v>8</v>
      </c>
      <c r="I5" s="5"/>
      <c r="J5" s="5"/>
    </row>
    <row r="6" ht="49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0" t="s">
        <v>12</v>
      </c>
      <c r="I6" s="56"/>
      <c r="J6" s="56"/>
    </row>
    <row r="7" ht="37.5" customHeight="1" spans="1:10">
      <c r="A7" s="11" t="s">
        <v>13</v>
      </c>
      <c r="B7" s="11"/>
      <c r="C7" s="11"/>
      <c r="D7" s="12"/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57" t="s">
        <v>19</v>
      </c>
    </row>
    <row r="8" ht="18.5" customHeight="1" spans="1:10">
      <c r="A8" s="13"/>
      <c r="B8" s="13"/>
      <c r="C8" s="13"/>
      <c r="D8" s="14" t="s">
        <v>20</v>
      </c>
      <c r="E8" s="15">
        <v>4052.25849</v>
      </c>
      <c r="F8" s="15">
        <v>4315.489503</v>
      </c>
      <c r="G8" s="15">
        <v>4297.673329</v>
      </c>
      <c r="H8" s="16">
        <v>10</v>
      </c>
      <c r="I8" s="58">
        <f>G8/F8</f>
        <v>0.995871575174122</v>
      </c>
      <c r="J8" s="59">
        <f>G8/F8*H8</f>
        <v>9.95871575174122</v>
      </c>
    </row>
    <row r="9" ht="18.5" customHeight="1" spans="1:10">
      <c r="A9" s="13"/>
      <c r="B9" s="13"/>
      <c r="C9" s="13"/>
      <c r="D9" s="17" t="s">
        <v>21</v>
      </c>
      <c r="E9" s="15">
        <v>4052.25849</v>
      </c>
      <c r="F9" s="15">
        <v>4315.489503</v>
      </c>
      <c r="G9" s="15">
        <v>4297.673329</v>
      </c>
      <c r="H9" s="13"/>
      <c r="I9" s="58">
        <f t="shared" ref="I9" si="0">G9/F9</f>
        <v>0.995871575174122</v>
      </c>
      <c r="J9" s="59"/>
    </row>
    <row r="10" ht="18.5" customHeight="1" spans="1:10">
      <c r="A10" s="13"/>
      <c r="B10" s="13"/>
      <c r="C10" s="13"/>
      <c r="D10" s="17" t="s">
        <v>22</v>
      </c>
      <c r="E10" s="15"/>
      <c r="F10" s="15"/>
      <c r="G10" s="15"/>
      <c r="H10" s="13"/>
      <c r="I10" s="58"/>
      <c r="J10" s="13"/>
    </row>
    <row r="11" ht="18.5" customHeight="1" spans="1:10">
      <c r="A11" s="13"/>
      <c r="B11" s="13"/>
      <c r="C11" s="13"/>
      <c r="D11" s="17" t="s">
        <v>23</v>
      </c>
      <c r="E11" s="15"/>
      <c r="F11" s="15"/>
      <c r="G11" s="15"/>
      <c r="H11" s="13"/>
      <c r="I11" s="16"/>
      <c r="J11" s="13" t="s">
        <v>24</v>
      </c>
    </row>
    <row r="12" ht="17.5" customHeight="1" spans="1:10">
      <c r="A12" s="18" t="s">
        <v>25</v>
      </c>
      <c r="B12" s="19" t="s">
        <v>26</v>
      </c>
      <c r="C12" s="20"/>
      <c r="D12" s="20"/>
      <c r="E12" s="20"/>
      <c r="F12" s="21"/>
      <c r="G12" s="22" t="s">
        <v>27</v>
      </c>
      <c r="H12" s="23"/>
      <c r="I12" s="23"/>
      <c r="J12" s="60"/>
    </row>
    <row r="13" ht="98" customHeight="1" spans="1:10">
      <c r="A13" s="24"/>
      <c r="B13" s="25" t="s">
        <v>28</v>
      </c>
      <c r="C13" s="25"/>
      <c r="D13" s="25"/>
      <c r="E13" s="25"/>
      <c r="F13" s="25"/>
      <c r="G13" s="25" t="s">
        <v>29</v>
      </c>
      <c r="H13" s="25"/>
      <c r="I13" s="25"/>
      <c r="J13" s="25"/>
    </row>
    <row r="14" ht="30" spans="1:10">
      <c r="A14" s="26" t="s">
        <v>30</v>
      </c>
      <c r="B14" s="13" t="s">
        <v>31</v>
      </c>
      <c r="C14" s="16" t="s">
        <v>32</v>
      </c>
      <c r="D14" s="27" t="s">
        <v>33</v>
      </c>
      <c r="E14" s="28"/>
      <c r="F14" s="16" t="s">
        <v>34</v>
      </c>
      <c r="G14" s="13" t="s">
        <v>35</v>
      </c>
      <c r="H14" s="13" t="s">
        <v>17</v>
      </c>
      <c r="I14" s="13" t="s">
        <v>19</v>
      </c>
      <c r="J14" s="13" t="s">
        <v>36</v>
      </c>
    </row>
    <row r="15" ht="26.5" customHeight="1" spans="1:10">
      <c r="A15" s="26"/>
      <c r="B15" s="29" t="s">
        <v>37</v>
      </c>
      <c r="C15" s="30" t="s">
        <v>38</v>
      </c>
      <c r="D15" s="19" t="s">
        <v>39</v>
      </c>
      <c r="E15" s="21"/>
      <c r="F15" s="63" t="s">
        <v>40</v>
      </c>
      <c r="G15" s="16" t="s">
        <v>41</v>
      </c>
      <c r="H15" s="13">
        <v>5</v>
      </c>
      <c r="I15" s="13">
        <v>5</v>
      </c>
      <c r="J15" s="13"/>
    </row>
    <row r="16" ht="30" customHeight="1" spans="1:10">
      <c r="A16" s="26"/>
      <c r="B16" s="31"/>
      <c r="C16" s="30" t="s">
        <v>38</v>
      </c>
      <c r="D16" s="19" t="s">
        <v>42</v>
      </c>
      <c r="E16" s="21"/>
      <c r="F16" s="63" t="s">
        <v>40</v>
      </c>
      <c r="G16" s="16" t="s">
        <v>41</v>
      </c>
      <c r="H16" s="13">
        <v>5</v>
      </c>
      <c r="I16" s="13">
        <v>5</v>
      </c>
      <c r="J16" s="13"/>
    </row>
    <row r="17" ht="26.5" customHeight="1" spans="1:10">
      <c r="A17" s="26"/>
      <c r="B17" s="31"/>
      <c r="C17" s="30" t="s">
        <v>38</v>
      </c>
      <c r="D17" s="19" t="s">
        <v>43</v>
      </c>
      <c r="E17" s="21"/>
      <c r="F17" s="63" t="s">
        <v>44</v>
      </c>
      <c r="G17" s="16" t="s">
        <v>45</v>
      </c>
      <c r="H17" s="13">
        <v>5</v>
      </c>
      <c r="I17" s="13">
        <v>5</v>
      </c>
      <c r="J17" s="13"/>
    </row>
    <row r="18" ht="26.5" customHeight="1" spans="1:10">
      <c r="A18" s="26"/>
      <c r="B18" s="31"/>
      <c r="C18" s="32" t="s">
        <v>46</v>
      </c>
      <c r="D18" s="19" t="s">
        <v>47</v>
      </c>
      <c r="E18" s="21"/>
      <c r="F18" s="16" t="s">
        <v>48</v>
      </c>
      <c r="G18" s="33">
        <v>0.99</v>
      </c>
      <c r="H18" s="13">
        <v>5</v>
      </c>
      <c r="I18" s="13">
        <v>5</v>
      </c>
      <c r="J18" s="13"/>
    </row>
    <row r="19" ht="26.5" customHeight="1" spans="1:10">
      <c r="A19" s="26"/>
      <c r="B19" s="31"/>
      <c r="C19" s="32" t="s">
        <v>46</v>
      </c>
      <c r="D19" s="19" t="s">
        <v>49</v>
      </c>
      <c r="E19" s="21"/>
      <c r="F19" s="16" t="s">
        <v>48</v>
      </c>
      <c r="G19" s="33">
        <v>0.99</v>
      </c>
      <c r="H19" s="13">
        <v>5</v>
      </c>
      <c r="I19" s="13">
        <v>5</v>
      </c>
      <c r="J19" s="13"/>
    </row>
    <row r="20" ht="23.5" customHeight="1" spans="1:10">
      <c r="A20" s="26"/>
      <c r="B20" s="31"/>
      <c r="C20" s="32" t="s">
        <v>46</v>
      </c>
      <c r="D20" s="19" t="s">
        <v>50</v>
      </c>
      <c r="E20" s="21"/>
      <c r="F20" s="34" t="s">
        <v>48</v>
      </c>
      <c r="G20" s="33">
        <v>0.99</v>
      </c>
      <c r="H20" s="13">
        <v>5</v>
      </c>
      <c r="I20" s="13">
        <v>5</v>
      </c>
      <c r="J20" s="13"/>
    </row>
    <row r="21" ht="23.5" customHeight="1" spans="1:10">
      <c r="A21" s="26"/>
      <c r="B21" s="31"/>
      <c r="C21" s="32" t="s">
        <v>51</v>
      </c>
      <c r="D21" s="35" t="s">
        <v>52</v>
      </c>
      <c r="E21" s="36"/>
      <c r="F21" s="64" t="s">
        <v>53</v>
      </c>
      <c r="G21" s="33">
        <v>1</v>
      </c>
      <c r="H21" s="13">
        <v>5</v>
      </c>
      <c r="I21" s="13">
        <v>5</v>
      </c>
      <c r="J21" s="13"/>
    </row>
    <row r="22" ht="23.5" customHeight="1" spans="1:10">
      <c r="A22" s="26"/>
      <c r="B22" s="31"/>
      <c r="C22" s="32" t="s">
        <v>51</v>
      </c>
      <c r="D22" s="35" t="s">
        <v>54</v>
      </c>
      <c r="E22" s="36"/>
      <c r="F22" s="64" t="s">
        <v>53</v>
      </c>
      <c r="G22" s="33">
        <v>1</v>
      </c>
      <c r="H22" s="13">
        <v>5</v>
      </c>
      <c r="I22" s="13">
        <v>5</v>
      </c>
      <c r="J22" s="13"/>
    </row>
    <row r="23" ht="35" customHeight="1" spans="1:10">
      <c r="A23" s="26"/>
      <c r="B23" s="37" t="s">
        <v>55</v>
      </c>
      <c r="C23" s="32" t="s">
        <v>56</v>
      </c>
      <c r="D23" s="35" t="s">
        <v>57</v>
      </c>
      <c r="E23" s="36"/>
      <c r="F23" s="16" t="s">
        <v>58</v>
      </c>
      <c r="G23" s="16" t="s">
        <v>59</v>
      </c>
      <c r="H23" s="13">
        <v>2.5</v>
      </c>
      <c r="I23" s="13">
        <v>2.5</v>
      </c>
      <c r="J23" s="13"/>
    </row>
    <row r="24" ht="41" customHeight="1" spans="1:10">
      <c r="A24" s="26"/>
      <c r="B24" s="37"/>
      <c r="C24" s="32" t="s">
        <v>56</v>
      </c>
      <c r="D24" s="19" t="s">
        <v>60</v>
      </c>
      <c r="E24" s="21"/>
      <c r="F24" s="16" t="s">
        <v>61</v>
      </c>
      <c r="G24" s="16" t="s">
        <v>62</v>
      </c>
      <c r="H24" s="13">
        <v>2.5</v>
      </c>
      <c r="I24" s="13">
        <v>2.5</v>
      </c>
      <c r="J24" s="13"/>
    </row>
    <row r="25" ht="23.5" customHeight="1" spans="1:10">
      <c r="A25" s="26"/>
      <c r="B25" s="37"/>
      <c r="C25" s="32" t="s">
        <v>56</v>
      </c>
      <c r="D25" s="19" t="s">
        <v>63</v>
      </c>
      <c r="E25" s="21"/>
      <c r="F25" s="38" t="s">
        <v>64</v>
      </c>
      <c r="G25" s="16" t="s">
        <v>65</v>
      </c>
      <c r="H25" s="13">
        <v>2.5</v>
      </c>
      <c r="I25" s="16">
        <v>2.5</v>
      </c>
      <c r="J25" s="13"/>
    </row>
    <row r="26" ht="26.5" customHeight="1" spans="1:10">
      <c r="A26" s="26"/>
      <c r="B26" s="39"/>
      <c r="C26" s="32" t="s">
        <v>56</v>
      </c>
      <c r="D26" s="19" t="s">
        <v>66</v>
      </c>
      <c r="E26" s="21"/>
      <c r="F26" s="16" t="s">
        <v>67</v>
      </c>
      <c r="G26" s="16" t="s">
        <v>68</v>
      </c>
      <c r="H26" s="13">
        <v>2.5</v>
      </c>
      <c r="I26" s="13">
        <v>2.5</v>
      </c>
      <c r="J26" s="13"/>
    </row>
    <row r="27" ht="36" customHeight="1" spans="1:10">
      <c r="A27" s="40"/>
      <c r="B27" s="41" t="s">
        <v>69</v>
      </c>
      <c r="C27" s="42" t="s">
        <v>70</v>
      </c>
      <c r="D27" s="35" t="s">
        <v>71</v>
      </c>
      <c r="E27" s="36"/>
      <c r="F27" s="16" t="s">
        <v>72</v>
      </c>
      <c r="G27" s="16" t="s">
        <v>72</v>
      </c>
      <c r="H27" s="21">
        <v>6</v>
      </c>
      <c r="I27" s="21">
        <v>6</v>
      </c>
      <c r="J27" s="13"/>
    </row>
    <row r="28" ht="36" customHeight="1" spans="1:10">
      <c r="A28" s="40"/>
      <c r="B28" s="43"/>
      <c r="C28" s="42" t="s">
        <v>70</v>
      </c>
      <c r="D28" s="35" t="s">
        <v>73</v>
      </c>
      <c r="E28" s="36"/>
      <c r="F28" s="16" t="s">
        <v>72</v>
      </c>
      <c r="G28" s="16" t="s">
        <v>72</v>
      </c>
      <c r="H28" s="21">
        <v>6</v>
      </c>
      <c r="I28" s="21">
        <v>6</v>
      </c>
      <c r="J28" s="13"/>
    </row>
    <row r="29" ht="36" customHeight="1" spans="1:10">
      <c r="A29" s="40"/>
      <c r="B29" s="43"/>
      <c r="C29" s="42" t="s">
        <v>70</v>
      </c>
      <c r="D29" s="35" t="s">
        <v>74</v>
      </c>
      <c r="E29" s="36"/>
      <c r="F29" s="16" t="s">
        <v>72</v>
      </c>
      <c r="G29" s="16" t="s">
        <v>72</v>
      </c>
      <c r="H29" s="21">
        <v>6</v>
      </c>
      <c r="I29" s="21">
        <v>6</v>
      </c>
      <c r="J29" s="13"/>
    </row>
    <row r="30" ht="36" customHeight="1" spans="1:10">
      <c r="A30" s="40"/>
      <c r="B30" s="43"/>
      <c r="C30" s="42" t="s">
        <v>70</v>
      </c>
      <c r="D30" s="35" t="s">
        <v>75</v>
      </c>
      <c r="E30" s="36"/>
      <c r="F30" s="16" t="s">
        <v>72</v>
      </c>
      <c r="G30" s="16" t="s">
        <v>72</v>
      </c>
      <c r="H30" s="21">
        <v>6</v>
      </c>
      <c r="I30" s="21">
        <v>6</v>
      </c>
      <c r="J30" s="13"/>
    </row>
    <row r="31" ht="34" customHeight="1" spans="1:10">
      <c r="A31" s="40"/>
      <c r="B31" s="44"/>
      <c r="C31" s="42" t="s">
        <v>76</v>
      </c>
      <c r="D31" s="45" t="s">
        <v>77</v>
      </c>
      <c r="E31" s="46"/>
      <c r="F31" s="47" t="s">
        <v>72</v>
      </c>
      <c r="G31" s="3" t="s">
        <v>72</v>
      </c>
      <c r="H31" s="21">
        <v>6</v>
      </c>
      <c r="I31" s="21">
        <v>6</v>
      </c>
      <c r="J31" s="13"/>
    </row>
    <row r="32" ht="45.5" customHeight="1" spans="1:10">
      <c r="A32" s="40"/>
      <c r="B32" s="48" t="s">
        <v>78</v>
      </c>
      <c r="C32" s="42" t="s">
        <v>79</v>
      </c>
      <c r="D32" s="49" t="s">
        <v>80</v>
      </c>
      <c r="E32" s="49"/>
      <c r="F32" s="3" t="s">
        <v>81</v>
      </c>
      <c r="G32" s="50">
        <v>0.95</v>
      </c>
      <c r="H32" s="21">
        <v>10</v>
      </c>
      <c r="I32" s="21">
        <v>7</v>
      </c>
      <c r="J32" s="13" t="s">
        <v>82</v>
      </c>
    </row>
    <row r="33" ht="24" customHeight="1" spans="1:10">
      <c r="A33" s="51" t="s">
        <v>83</v>
      </c>
      <c r="B33" s="52"/>
      <c r="C33" s="52"/>
      <c r="D33" s="52"/>
      <c r="E33" s="52"/>
      <c r="F33" s="52"/>
      <c r="G33" s="52"/>
      <c r="H33" s="3">
        <f>H8+SUM(H15:H32)</f>
        <v>100</v>
      </c>
      <c r="I33" s="61">
        <f>J8+SUM(I15:I32)</f>
        <v>96.9587157517412</v>
      </c>
      <c r="J33" s="62"/>
    </row>
    <row r="34" ht="15" customHeight="1" spans="1:10">
      <c r="A34" s="53" t="s">
        <v>84</v>
      </c>
      <c r="B34" s="53"/>
      <c r="C34" s="53"/>
      <c r="D34" s="53"/>
      <c r="E34" s="53"/>
      <c r="F34" s="53"/>
      <c r="G34" s="53"/>
      <c r="H34" s="53"/>
      <c r="I34" s="53"/>
      <c r="J34" s="53"/>
    </row>
    <row r="35" ht="65" customHeight="1" spans="1:10">
      <c r="A35" s="54" t="s">
        <v>85</v>
      </c>
      <c r="B35" s="54"/>
      <c r="C35" s="54"/>
      <c r="D35" s="54"/>
      <c r="E35" s="54"/>
      <c r="F35" s="54"/>
      <c r="G35" s="54"/>
      <c r="H35" s="54"/>
      <c r="I35" s="54"/>
      <c r="J35" s="54"/>
    </row>
    <row r="36" spans="1:10">
      <c r="A36" s="55" t="s">
        <v>86</v>
      </c>
      <c r="B36" s="55"/>
      <c r="C36" s="55"/>
      <c r="D36" s="55"/>
      <c r="E36" s="55"/>
      <c r="F36" s="55"/>
      <c r="G36" s="55"/>
      <c r="H36" s="55"/>
      <c r="I36" s="55"/>
      <c r="J36" s="55"/>
    </row>
    <row r="37" spans="1:10">
      <c r="A37" s="55" t="s">
        <v>87</v>
      </c>
      <c r="B37" s="55"/>
      <c r="C37" s="55"/>
      <c r="D37" s="55"/>
      <c r="E37" s="55"/>
      <c r="F37" s="55"/>
      <c r="G37" s="55"/>
      <c r="H37" s="55"/>
      <c r="I37" s="55"/>
      <c r="J37" s="55"/>
    </row>
  </sheetData>
  <mergeCells count="4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A33:G33"/>
    <mergeCell ref="I33:J33"/>
    <mergeCell ref="A34:J34"/>
    <mergeCell ref="A35:J35"/>
    <mergeCell ref="A36:J36"/>
    <mergeCell ref="A37:J37"/>
    <mergeCell ref="A12:A13"/>
    <mergeCell ref="A14:A32"/>
    <mergeCell ref="B15:B22"/>
    <mergeCell ref="B23:B26"/>
    <mergeCell ref="B27:B31"/>
    <mergeCell ref="A7:C11"/>
  </mergeCells>
  <printOptions horizontalCentered="1"/>
  <pageMargins left="0.708333333333333" right="0.708333333333333" top="0.747916666666667" bottom="0.747916666666667" header="0.314583333333333" footer="0.314583333333333"/>
  <pageSetup paperSize="9" scale="97" orientation="landscape"/>
  <headerFooter/>
  <rowBreaks count="1" manualBreakCount="1">
    <brk id="31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玥</cp:lastModifiedBy>
  <dcterms:created xsi:type="dcterms:W3CDTF">2019-03-29T01:58:00Z</dcterms:created>
  <cp:lastPrinted>2021-03-17T03:06:00Z</cp:lastPrinted>
  <dcterms:modified xsi:type="dcterms:W3CDTF">2024-05-09T06:39:55Z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EFB0CDFCF62F4B6485F1FE2B1DA3F7C5_12</vt:lpwstr>
  </property>
</Properties>
</file>