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项目支出绩效自评表" sheetId="2" r:id="rId1"/>
  </sheets>
  <calcPr calcId="144525"/>
</workbook>
</file>

<file path=xl/sharedStrings.xml><?xml version="1.0" encoding="utf-8"?>
<sst xmlns="http://schemas.openxmlformats.org/spreadsheetml/2006/main" count="88" uniqueCount="77">
  <si>
    <t xml:space="preserve">附件2 </t>
  </si>
  <si>
    <t>项目支出绩效自评表</t>
  </si>
  <si>
    <t>（2023年度）</t>
  </si>
  <si>
    <t>项目名称</t>
  </si>
  <si>
    <t>11000023T000002099859-天安门地区公共设施电费及供电用电系统运维</t>
  </si>
  <si>
    <t>主管部门</t>
  </si>
  <si>
    <t>北京市人民政府天安门地区管理委员会</t>
  </si>
  <si>
    <t>实施单位</t>
  </si>
  <si>
    <t>081003-天安门地区综合管理服务中心</t>
  </si>
  <si>
    <t>项目负责人</t>
  </si>
  <si>
    <t>李佳轶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</si>
  <si>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</si>
  <si>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</si>
  <si>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</si>
  <si>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</si>
  <si>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</si>
  <si>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</si>
  <si>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</si>
  <si>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</si>
  <si>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</si>
  <si>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</si>
  <si>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</si>
  <si>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</si>
  <si>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</si>
  <si>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</si>
  <si>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</si>
  <si>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该项目是保障天安门地区夜景照明及供电用电设施、天安门城楼中央空调系统正常运行，运维时间为全年。</t>
  </si>
  <si>
    <t>全年完成对天安门地区夜景照明巡视检修工作、天安门城楼配电室运行维护工作、天安门地区供电、用电设施的巡视维护工作以及天安门地区设施电费缴纳工作。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</si>
  <si>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</si>
  <si>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</si>
  <si>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</si>
  <si>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</si>
  <si>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</si>
  <si>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</si>
  <si>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</si>
  <si>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</si>
  <si>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</si>
  <si>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夜景照明设施维护套数</t>
  </si>
  <si>
    <t>≥1245套</t>
  </si>
  <si>
    <t>1245套</t>
  </si>
  <si>
    <t>电力运行监控系统、漏电火灾报警系统、城楼下接地系统</t>
  </si>
  <si>
    <t>≥3套</t>
  </si>
  <si>
    <t>3套</t>
  </si>
  <si>
    <t>天安门城楼勾边灯检修次数</t>
  </si>
  <si>
    <t>≥12次</t>
  </si>
  <si>
    <t>12次</t>
  </si>
  <si>
    <t>每月设施定期检修更换及服务人数</t>
  </si>
  <si>
    <t>≥8人/月</t>
  </si>
  <si>
    <t>8人/月</t>
  </si>
  <si>
    <t>质量指标</t>
  </si>
  <si>
    <t>符合合同约定要求</t>
  </si>
  <si>
    <t>优</t>
  </si>
  <si>
    <t>正常运行率（排除人为破坏、升级改造、例行检修等因素）</t>
  </si>
  <si>
    <t>≥95%</t>
  </si>
  <si>
    <t>时效指标</t>
  </si>
  <si>
    <t>供电运行及维护时间</t>
  </si>
  <si>
    <t>=1年</t>
  </si>
  <si>
    <t>1年</t>
  </si>
  <si>
    <t>成本指标（10分）</t>
  </si>
  <si>
    <t>经济成本指标</t>
  </si>
  <si>
    <t>控制在预算内</t>
  </si>
  <si>
    <t>≤375万元</t>
  </si>
  <si>
    <t>效益指标（30分）</t>
  </si>
  <si>
    <t>社会效益指标</t>
  </si>
  <si>
    <t>保障天安门地区夜景照明，提高参观群众观感</t>
  </si>
  <si>
    <t>可持续影响指标指标</t>
  </si>
  <si>
    <t>提高天安门地区社会影响力</t>
  </si>
  <si>
    <t>满意度指标
（10分）</t>
  </si>
  <si>
    <t>服务对象满意度指标</t>
  </si>
  <si>
    <t>游览群众满意度</t>
  </si>
  <si>
    <t>≥90%</t>
  </si>
  <si>
    <t>未及时收集满意度基础信息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</si>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</sst>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_ * #,##0.000000_ ;_ * \-#,##0.000000_ ;_ * &quot;-&quot;??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3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true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theme="1"/>
      </right>
      <top style="thin">
        <color theme="1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2" fillId="0" borderId="2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0" borderId="2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2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1" fillId="0" borderId="2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0" fillId="22" borderId="28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6" fillId="32" borderId="28" applyNumberFormat="false" applyAlignment="false" applyProtection="false">
      <alignment vertical="center"/>
    </xf>
    <xf numFmtId="0" fontId="24" fillId="22" borderId="29" applyNumberFormat="false" applyAlignment="false" applyProtection="false">
      <alignment vertical="center"/>
    </xf>
    <xf numFmtId="0" fontId="17" fillId="17" borderId="26" applyNumberFormat="false" applyAlignment="false" applyProtection="false">
      <alignment vertical="center"/>
    </xf>
    <xf numFmtId="0" fontId="18" fillId="0" borderId="2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0" fillId="8" borderId="22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5" fillId="30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5" fillId="0" borderId="0"/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0" fillId="0" borderId="1" xfId="0" applyBorder="true" applyAlignment="true">
      <alignment horizontal="center" vertical="center"/>
    </xf>
    <xf numFmtId="0" fontId="0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justify" vertical="center"/>
    </xf>
    <xf numFmtId="0" fontId="3" fillId="0" borderId="4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center" vertical="center" textRotation="255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left" vertical="center" wrapText="true"/>
    </xf>
    <xf numFmtId="0" fontId="3" fillId="0" borderId="8" xfId="0" applyFont="true" applyBorder="true" applyAlignment="true">
      <alignment horizontal="center" vertical="center" textRotation="255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 wrapText="true"/>
    </xf>
    <xf numFmtId="0" fontId="6" fillId="0" borderId="9" xfId="0" applyFont="true" applyBorder="true" applyAlignment="true">
      <alignment vertical="center" wrapText="true"/>
    </xf>
    <xf numFmtId="0" fontId="6" fillId="0" borderId="10" xfId="0" applyFont="true" applyBorder="true" applyAlignment="true">
      <alignment vertical="center" wrapText="true"/>
    </xf>
    <xf numFmtId="0" fontId="6" fillId="0" borderId="11" xfId="0" applyFont="true" applyBorder="true" applyAlignment="true">
      <alignment vertical="center" wrapText="true"/>
    </xf>
    <xf numFmtId="0" fontId="6" fillId="0" borderId="12" xfId="0" applyFont="true" applyBorder="true" applyAlignment="true">
      <alignment vertical="center" wrapText="true"/>
    </xf>
    <xf numFmtId="0" fontId="4" fillId="0" borderId="13" xfId="0" applyFont="true" applyBorder="true" applyAlignment="true">
      <alignment horizontal="center" vertical="center"/>
    </xf>
    <xf numFmtId="0" fontId="4" fillId="0" borderId="14" xfId="0" applyFont="true" applyBorder="true" applyAlignment="true">
      <alignment horizontal="center" vertical="center"/>
    </xf>
    <xf numFmtId="0" fontId="7" fillId="0" borderId="0" xfId="0" applyFont="true" applyAlignment="true">
      <alignment horizontal="left" vertical="center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>
      <alignment vertical="center"/>
    </xf>
    <xf numFmtId="0" fontId="3" fillId="0" borderId="1" xfId="0" applyFont="true" applyBorder="true" applyAlignment="true">
      <alignment horizontal="justify" vertical="center" wrapText="true"/>
    </xf>
    <xf numFmtId="0" fontId="0" fillId="0" borderId="15" xfId="0" applyBorder="true" applyAlignment="true">
      <alignment horizontal="center" vertical="center" wrapText="true"/>
    </xf>
    <xf numFmtId="0" fontId="0" fillId="0" borderId="12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177" fontId="3" fillId="0" borderId="4" xfId="13" applyNumberFormat="true" applyFont="true" applyBorder="true" applyAlignment="true">
      <alignment horizontal="left" vertical="center"/>
    </xf>
    <xf numFmtId="0" fontId="3" fillId="0" borderId="4" xfId="0" applyFont="true" applyBorder="true" applyAlignment="true">
      <alignment horizontal="center" vertical="center"/>
    </xf>
    <xf numFmtId="177" fontId="3" fillId="0" borderId="4" xfId="13" applyNumberFormat="true" applyFont="true" applyFill="true" applyBorder="true" applyAlignment="true">
      <alignment horizontal="left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43" fontId="3" fillId="0" borderId="6" xfId="13" applyFont="true" applyBorder="true" applyAlignment="true">
      <alignment horizontal="center" vertical="center"/>
    </xf>
    <xf numFmtId="43" fontId="3" fillId="0" borderId="7" xfId="13" applyFont="true" applyBorder="true" applyAlignment="true">
      <alignment horizontal="center" vertical="center"/>
    </xf>
    <xf numFmtId="9" fontId="3" fillId="0" borderId="4" xfId="0" applyNumberFormat="true" applyFont="true" applyBorder="true" applyAlignment="true">
      <alignment horizontal="center" vertical="center"/>
    </xf>
    <xf numFmtId="0" fontId="3" fillId="0" borderId="16" xfId="0" applyFont="true" applyBorder="true" applyAlignment="true">
      <alignment horizontal="center" vertical="center" wrapText="true"/>
    </xf>
    <xf numFmtId="0" fontId="3" fillId="0" borderId="17" xfId="0" applyFont="true" applyBorder="true" applyAlignment="true">
      <alignment horizontal="center" vertical="center"/>
    </xf>
    <xf numFmtId="0" fontId="3" fillId="0" borderId="18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10" fontId="3" fillId="0" borderId="4" xfId="12" applyNumberFormat="true" applyFont="true" applyBorder="true" applyAlignment="true">
      <alignment horizontal="center" vertical="center"/>
    </xf>
    <xf numFmtId="176" fontId="3" fillId="0" borderId="4" xfId="0" applyNumberFormat="true" applyFont="true" applyBorder="true" applyAlignment="true">
      <alignment horizontal="center" vertical="center" wrapText="true"/>
    </xf>
    <xf numFmtId="10" fontId="3" fillId="0" borderId="4" xfId="12" applyNumberFormat="true" applyFont="true" applyFill="true" applyBorder="true" applyAlignment="true">
      <alignment horizontal="center" vertical="center"/>
    </xf>
    <xf numFmtId="43" fontId="3" fillId="0" borderId="9" xfId="13" applyFont="true" applyBorder="true" applyAlignment="true">
      <alignment horizontal="center" vertical="center"/>
    </xf>
    <xf numFmtId="0" fontId="3" fillId="0" borderId="19" xfId="0" applyNumberFormat="true" applyFont="true" applyBorder="true" applyAlignment="true">
      <alignment horizontal="center" vertical="center" wrapText="true"/>
    </xf>
    <xf numFmtId="0" fontId="3" fillId="0" borderId="20" xfId="0" applyNumberFormat="true" applyFont="true" applyBorder="true" applyAlignment="true">
      <alignment horizontal="center" vertical="center" wrapText="true"/>
    </xf>
    <xf numFmtId="0" fontId="3" fillId="0" borderId="20" xfId="0" applyNumberFormat="true" applyFont="true" applyBorder="true" applyAlignment="true">
      <alignment horizontal="center" vertical="center"/>
    </xf>
    <xf numFmtId="0" fontId="3" fillId="0" borderId="4" xfId="0" applyNumberFormat="true" applyFont="true" applyFill="true" applyBorder="true" applyAlignment="true">
      <alignment horizontal="center" vertical="center" wrapText="true"/>
    </xf>
    <xf numFmtId="0" fontId="3" fillId="0" borderId="21" xfId="0" applyNumberFormat="true" applyFont="true" applyBorder="true" applyAlignment="true">
      <alignment horizontal="center" vertical="center" wrapText="true"/>
    </xf>
    <xf numFmtId="176" fontId="4" fillId="0" borderId="9" xfId="0" applyNumberFormat="true" applyFont="true" applyBorder="true" applyAlignment="true">
      <alignment horizontal="center" vertical="center"/>
    </xf>
    <xf numFmtId="176" fontId="4" fillId="0" borderId="4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 quotePrefix="true">
      <alignment horizontal="center" vertical="center"/>
    </xf>
  </cellXfs>
  <cellStyles count="52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368550" y="18161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zoomScale="90" zoomScaleNormal="90" topLeftCell="A10" workbookViewId="0">
      <selection activeCell="F23" sqref="F23:G23"/>
    </sheetView>
  </sheetViews>
  <sheetFormatPr defaultColWidth="9" defaultRowHeight="13.5"/>
  <cols>
    <col min="1" max="1" width="7.55833333333333" customWidth="true"/>
    <col min="2" max="2" width="9.63333333333333" customWidth="true"/>
    <col min="3" max="3" width="13.6416666666667" customWidth="true"/>
    <col min="4" max="4" width="19.6333333333333" customWidth="true"/>
    <col min="5" max="5" width="18.3583333333333" customWidth="true"/>
    <col min="6" max="6" width="20.3583333333333" customWidth="true"/>
    <col min="7" max="7" width="18.175" customWidth="true"/>
    <col min="8" max="9" width="10.3583333333333" customWidth="true"/>
    <col min="10" max="10" width="16.6333333333333" customWidth="true"/>
    <col min="11" max="11" width="10.4416666666667" customWidth="true"/>
  </cols>
  <sheetData>
    <row r="1" spans="1:1">
      <c r="A1" t="s">
        <v>0</v>
      </c>
    </row>
    <row r="2" ht="21" customHeight="true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17.5" customHeight="true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27.5" customHeight="true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32" t="s">
        <v>8</v>
      </c>
      <c r="I5" s="32"/>
      <c r="J5" s="32"/>
    </row>
    <row r="6" ht="49" customHeight="true" spans="1:10">
      <c r="A6" s="5" t="s">
        <v>9</v>
      </c>
      <c r="B6" s="5"/>
      <c r="C6" s="5"/>
      <c r="D6" s="6" t="s">
        <v>10</v>
      </c>
      <c r="E6" s="33"/>
      <c r="F6" s="34"/>
      <c r="G6" s="5" t="s">
        <v>11</v>
      </c>
      <c r="H6" s="35">
        <v>65118629</v>
      </c>
      <c r="I6" s="48"/>
      <c r="J6" s="48"/>
    </row>
    <row r="7" ht="37.5" customHeight="true" spans="1:10">
      <c r="A7" s="7" t="s">
        <v>12</v>
      </c>
      <c r="B7" s="7"/>
      <c r="C7" s="7"/>
      <c r="D7" s="8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9" t="s">
        <v>18</v>
      </c>
    </row>
    <row r="8" ht="18.5" customHeight="true" spans="1:10">
      <c r="A8" s="9"/>
      <c r="B8" s="9"/>
      <c r="C8" s="9"/>
      <c r="D8" s="10" t="s">
        <v>19</v>
      </c>
      <c r="E8" s="36">
        <f>E9+E10+E11</f>
        <v>375</v>
      </c>
      <c r="F8" s="36">
        <f>F9+F10+F11</f>
        <v>375</v>
      </c>
      <c r="G8" s="36">
        <f>G9+G10+G11</f>
        <v>343.580184</v>
      </c>
      <c r="H8" s="37">
        <v>10</v>
      </c>
      <c r="I8" s="50">
        <f>G8/F8</f>
        <v>0.916213824</v>
      </c>
      <c r="J8" s="51">
        <f>G8/F8*H8</f>
        <v>9.16213824</v>
      </c>
    </row>
    <row r="9" ht="18.5" customHeight="true" spans="1:10">
      <c r="A9" s="9"/>
      <c r="B9" s="9"/>
      <c r="C9" s="9"/>
      <c r="D9" s="11" t="s">
        <v>20</v>
      </c>
      <c r="E9" s="36">
        <v>325</v>
      </c>
      <c r="F9" s="36">
        <v>325</v>
      </c>
      <c r="G9" s="36">
        <v>293.580184</v>
      </c>
      <c r="H9" s="9"/>
      <c r="I9" s="50">
        <f t="shared" ref="I9" si="0">G9/F9</f>
        <v>0.903323643076923</v>
      </c>
      <c r="J9" s="51"/>
    </row>
    <row r="10" ht="18.5" customHeight="true" spans="1:10">
      <c r="A10" s="9"/>
      <c r="B10" s="9"/>
      <c r="C10" s="9"/>
      <c r="D10" s="11" t="s">
        <v>21</v>
      </c>
      <c r="E10" s="36"/>
      <c r="F10" s="36"/>
      <c r="G10" s="36"/>
      <c r="H10" s="9"/>
      <c r="I10" s="50"/>
      <c r="J10" s="9"/>
    </row>
    <row r="11" ht="18.5" customHeight="true" spans="1:10">
      <c r="A11" s="9"/>
      <c r="B11" s="9"/>
      <c r="C11" s="9"/>
      <c r="D11" s="11" t="s">
        <v>22</v>
      </c>
      <c r="E11" s="38">
        <v>50</v>
      </c>
      <c r="F11" s="38">
        <v>50</v>
      </c>
      <c r="G11" s="38">
        <v>50</v>
      </c>
      <c r="H11" s="39"/>
      <c r="I11" s="52">
        <f>G11/F11</f>
        <v>1</v>
      </c>
      <c r="J11" s="51"/>
    </row>
    <row r="12" ht="17.5" customHeight="true" spans="1:10">
      <c r="A12" s="12" t="s">
        <v>23</v>
      </c>
      <c r="B12" s="13" t="s">
        <v>24</v>
      </c>
      <c r="C12" s="14"/>
      <c r="D12" s="14"/>
      <c r="E12" s="14"/>
      <c r="F12" s="40"/>
      <c r="G12" s="41" t="s">
        <v>25</v>
      </c>
      <c r="H12" s="42"/>
      <c r="I12" s="42"/>
      <c r="J12" s="53"/>
    </row>
    <row r="13" ht="123" customHeight="true" spans="1:10">
      <c r="A13" s="15"/>
      <c r="B13" s="16" t="s">
        <v>26</v>
      </c>
      <c r="C13" s="16"/>
      <c r="D13" s="16"/>
      <c r="E13" s="16"/>
      <c r="F13" s="16"/>
      <c r="G13" s="16" t="s">
        <v>27</v>
      </c>
      <c r="H13" s="16"/>
      <c r="I13" s="16"/>
      <c r="J13" s="16"/>
    </row>
    <row r="14" ht="31.5" spans="1:10">
      <c r="A14" s="17" t="s">
        <v>28</v>
      </c>
      <c r="B14" s="18" t="s">
        <v>29</v>
      </c>
      <c r="C14" s="19" t="s">
        <v>30</v>
      </c>
      <c r="D14" s="20" t="s">
        <v>31</v>
      </c>
      <c r="E14" s="19"/>
      <c r="F14" s="37" t="s">
        <v>32</v>
      </c>
      <c r="G14" s="9" t="s">
        <v>33</v>
      </c>
      <c r="H14" s="9" t="s">
        <v>16</v>
      </c>
      <c r="I14" s="9" t="s">
        <v>18</v>
      </c>
      <c r="J14" s="9" t="s">
        <v>34</v>
      </c>
    </row>
    <row r="15" ht="26.5" customHeight="true" spans="1:10">
      <c r="A15" s="21"/>
      <c r="B15" s="22" t="s">
        <v>35</v>
      </c>
      <c r="C15" s="23" t="s">
        <v>36</v>
      </c>
      <c r="D15" s="13" t="s">
        <v>37</v>
      </c>
      <c r="E15" s="40"/>
      <c r="F15" s="37" t="s">
        <v>38</v>
      </c>
      <c r="G15" s="37" t="s">
        <v>39</v>
      </c>
      <c r="H15" s="9">
        <v>8</v>
      </c>
      <c r="I15" s="54">
        <v>8</v>
      </c>
      <c r="J15" s="9"/>
    </row>
    <row r="16" ht="54" customHeight="true" spans="1:10">
      <c r="A16" s="21"/>
      <c r="B16" s="22"/>
      <c r="C16" s="23" t="s">
        <v>36</v>
      </c>
      <c r="D16" s="13" t="s">
        <v>40</v>
      </c>
      <c r="E16" s="40"/>
      <c r="F16" s="37" t="s">
        <v>41</v>
      </c>
      <c r="G16" s="37" t="s">
        <v>42</v>
      </c>
      <c r="H16" s="9">
        <v>8</v>
      </c>
      <c r="I16" s="55">
        <v>8</v>
      </c>
      <c r="J16" s="9"/>
    </row>
    <row r="17" ht="26.5" customHeight="true" spans="1:10">
      <c r="A17" s="21"/>
      <c r="B17" s="22"/>
      <c r="C17" s="23" t="s">
        <v>36</v>
      </c>
      <c r="D17" s="13" t="s">
        <v>43</v>
      </c>
      <c r="E17" s="40"/>
      <c r="F17" s="37" t="s">
        <v>44</v>
      </c>
      <c r="G17" s="37" t="s">
        <v>45</v>
      </c>
      <c r="H17" s="9">
        <v>8</v>
      </c>
      <c r="I17" s="55">
        <v>8</v>
      </c>
      <c r="J17" s="9"/>
    </row>
    <row r="18" ht="26.5" customHeight="true" spans="1:10">
      <c r="A18" s="21"/>
      <c r="B18" s="22"/>
      <c r="C18" s="23" t="s">
        <v>36</v>
      </c>
      <c r="D18" s="13" t="s">
        <v>46</v>
      </c>
      <c r="E18" s="40"/>
      <c r="F18" s="37" t="s">
        <v>47</v>
      </c>
      <c r="G18" s="37" t="s">
        <v>48</v>
      </c>
      <c r="H18" s="9">
        <v>8</v>
      </c>
      <c r="I18" s="55">
        <v>8</v>
      </c>
      <c r="J18" s="9"/>
    </row>
    <row r="19" ht="26.5" customHeight="true" spans="1:10">
      <c r="A19" s="21"/>
      <c r="B19" s="22"/>
      <c r="C19" s="23" t="s">
        <v>49</v>
      </c>
      <c r="D19" s="13" t="s">
        <v>50</v>
      </c>
      <c r="E19" s="40"/>
      <c r="F19" s="43" t="s">
        <v>51</v>
      </c>
      <c r="G19" s="37" t="s">
        <v>51</v>
      </c>
      <c r="H19" s="9">
        <v>3</v>
      </c>
      <c r="I19" s="55">
        <v>3</v>
      </c>
      <c r="J19" s="9"/>
    </row>
    <row r="20" ht="39" customHeight="true" spans="1:10">
      <c r="A20" s="21"/>
      <c r="B20" s="22"/>
      <c r="C20" s="23" t="s">
        <v>49</v>
      </c>
      <c r="D20" s="13" t="s">
        <v>52</v>
      </c>
      <c r="E20" s="40"/>
      <c r="F20" s="43" t="s">
        <v>53</v>
      </c>
      <c r="G20" s="43">
        <v>0.95</v>
      </c>
      <c r="H20" s="9">
        <v>3</v>
      </c>
      <c r="I20" s="55">
        <v>3</v>
      </c>
      <c r="J20" s="9"/>
    </row>
    <row r="21" ht="23.5" customHeight="true" spans="1:10">
      <c r="A21" s="21"/>
      <c r="B21" s="22"/>
      <c r="C21" s="24" t="s">
        <v>54</v>
      </c>
      <c r="D21" s="13" t="s">
        <v>55</v>
      </c>
      <c r="E21" s="40"/>
      <c r="F21" s="61" t="s">
        <v>56</v>
      </c>
      <c r="G21" s="37" t="s">
        <v>57</v>
      </c>
      <c r="H21" s="9">
        <v>2</v>
      </c>
      <c r="I21" s="56">
        <v>2</v>
      </c>
      <c r="J21" s="9"/>
    </row>
    <row r="22" ht="49" customHeight="true" spans="1:10">
      <c r="A22" s="21"/>
      <c r="B22" s="22" t="s">
        <v>58</v>
      </c>
      <c r="C22" s="25" t="s">
        <v>59</v>
      </c>
      <c r="D22" s="13" t="s">
        <v>60</v>
      </c>
      <c r="E22" s="40"/>
      <c r="F22" s="37" t="s">
        <v>61</v>
      </c>
      <c r="G22" s="36">
        <v>343.580184</v>
      </c>
      <c r="H22" s="9">
        <v>10</v>
      </c>
      <c r="I22" s="57">
        <v>10</v>
      </c>
      <c r="J22" s="9"/>
    </row>
    <row r="23" ht="47" customHeight="true" spans="1:10">
      <c r="A23" s="21"/>
      <c r="B23" s="22" t="s">
        <v>62</v>
      </c>
      <c r="C23" s="25" t="s">
        <v>63</v>
      </c>
      <c r="D23" s="13" t="s">
        <v>64</v>
      </c>
      <c r="E23" s="40"/>
      <c r="F23" s="43" t="s">
        <v>51</v>
      </c>
      <c r="G23" s="43" t="s">
        <v>51</v>
      </c>
      <c r="H23" s="44">
        <v>15</v>
      </c>
      <c r="I23" s="56">
        <v>15</v>
      </c>
      <c r="J23" s="39"/>
    </row>
    <row r="24" ht="36" customHeight="true" spans="1:10">
      <c r="A24" s="21"/>
      <c r="B24" s="22"/>
      <c r="C24" s="26" t="s">
        <v>65</v>
      </c>
      <c r="D24" s="13" t="s">
        <v>66</v>
      </c>
      <c r="E24" s="40"/>
      <c r="F24" s="37" t="s">
        <v>51</v>
      </c>
      <c r="G24" s="45" t="s">
        <v>51</v>
      </c>
      <c r="H24" s="46">
        <v>15</v>
      </c>
      <c r="I24" s="56">
        <v>15</v>
      </c>
      <c r="J24" s="9"/>
    </row>
    <row r="25" ht="45.5" customHeight="true" spans="1:10">
      <c r="A25" s="21"/>
      <c r="B25" s="22" t="s">
        <v>67</v>
      </c>
      <c r="C25" s="26" t="s">
        <v>68</v>
      </c>
      <c r="D25" s="13" t="s">
        <v>69</v>
      </c>
      <c r="E25" s="40"/>
      <c r="F25" s="3" t="s">
        <v>70</v>
      </c>
      <c r="G25" s="47">
        <v>0.9</v>
      </c>
      <c r="H25" s="40">
        <v>10</v>
      </c>
      <c r="I25" s="58">
        <v>6</v>
      </c>
      <c r="J25" s="39" t="s">
        <v>71</v>
      </c>
    </row>
    <row r="26" ht="25" customHeight="true" spans="1:10">
      <c r="A26" s="27" t="s">
        <v>72</v>
      </c>
      <c r="B26" s="28"/>
      <c r="C26" s="28"/>
      <c r="D26" s="28"/>
      <c r="E26" s="28"/>
      <c r="F26" s="28"/>
      <c r="G26" s="28"/>
      <c r="H26" s="3">
        <f>H8+SUM(H15:H25)</f>
        <v>100</v>
      </c>
      <c r="I26" s="59">
        <f>J8+I15+I16+I17+I18+I19+I20+I21+I22+I23+I24+I25</f>
        <v>95.16213824</v>
      </c>
      <c r="J26" s="60"/>
    </row>
    <row r="27" ht="15" customHeight="true" spans="1:10">
      <c r="A27" s="29" t="s">
        <v>73</v>
      </c>
      <c r="B27" s="29"/>
      <c r="C27" s="29"/>
      <c r="D27" s="29"/>
      <c r="E27" s="29"/>
      <c r="F27" s="29"/>
      <c r="G27" s="29"/>
      <c r="H27" s="29"/>
      <c r="I27" s="29"/>
      <c r="J27" s="29"/>
    </row>
    <row r="28" ht="65" customHeight="true" spans="1:10">
      <c r="A28" s="30" t="s">
        <v>74</v>
      </c>
      <c r="B28" s="30"/>
      <c r="C28" s="30"/>
      <c r="D28" s="30"/>
      <c r="E28" s="30"/>
      <c r="F28" s="30"/>
      <c r="G28" s="30"/>
      <c r="H28" s="30"/>
      <c r="I28" s="30"/>
      <c r="J28" s="30"/>
    </row>
    <row r="29" spans="1:10">
      <c r="A29" s="31" t="s">
        <v>75</v>
      </c>
      <c r="B29" s="31"/>
      <c r="C29" s="31"/>
      <c r="D29" s="31"/>
      <c r="E29" s="31"/>
      <c r="F29" s="31"/>
      <c r="G29" s="31"/>
      <c r="H29" s="31"/>
      <c r="I29" s="31"/>
      <c r="J29" s="31"/>
    </row>
    <row r="30" spans="1:10">
      <c r="A30" s="31" t="s">
        <v>76</v>
      </c>
      <c r="B30" s="31"/>
      <c r="C30" s="31"/>
      <c r="D30" s="31"/>
      <c r="E30" s="31"/>
      <c r="F30" s="31"/>
      <c r="G30" s="31"/>
      <c r="H30" s="31"/>
      <c r="I30" s="31"/>
      <c r="J30" s="31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27:J27"/>
    <mergeCell ref="A28:J28"/>
    <mergeCell ref="A29:J29"/>
    <mergeCell ref="A30:J30"/>
    <mergeCell ref="A12:A13"/>
    <mergeCell ref="A14:A25"/>
    <mergeCell ref="B15:B21"/>
    <mergeCell ref="B23:B24"/>
    <mergeCell ref="A7:C11"/>
  </mergeCells>
  <printOptions horizontalCentered="true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ceshi</cp:lastModifiedBy>
  <dcterms:created xsi:type="dcterms:W3CDTF">2019-03-28T01:58:00Z</dcterms:created>
  <cp:lastPrinted>2021-03-16T03:06:00Z</cp:lastPrinted>
  <dcterms:modified xsi:type="dcterms:W3CDTF">2024-05-10T09:42:28Z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EFB0CDFCF62F4B6485F1FE2B1DA3F7C5_12</vt:lpwstr>
  </property>
</Properties>
</file>