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项目支出绩效自评表" sheetId="2" r:id="rId1"/>
  </sheets>
  <calcPr calcId="144525"/>
</workbook>
</file>

<file path=xl/sharedStrings.xml><?xml version="1.0" encoding="utf-8"?>
<sst xmlns="http://schemas.openxmlformats.org/spreadsheetml/2006/main" count="77" uniqueCount="71">
  <si>
    <t xml:space="preserve">附件2 </t>
  </si>
  <si>
    <t>项目支出绩效自评表</t>
  </si>
  <si>
    <t>（2023年度）</t>
  </si>
  <si>
    <t>项目名称</t>
  </si>
  <si>
    <t>11000022T000000454939-安全隐患整改</t>
  </si>
  <si>
    <t>主管部门</t>
  </si>
  <si>
    <t>北京市人民政府天安门地区管理委员会</t>
  </si>
  <si>
    <t>实施单位</t>
  </si>
  <si>
    <t>081003-天安门地区综合管理服务中心</t>
  </si>
  <si>
    <t>项目负责人</t>
  </si>
  <si>
    <t>龚勇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</si>
  <si>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</si>
  <si>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</si>
  <si>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</si>
  <si>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</si>
  <si>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</si>
  <si>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</si>
  <si>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</si>
  <si>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</si>
  <si>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</si>
  <si>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</si>
  <si>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</si>
  <si>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</si>
  <si>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</si>
  <si>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</si>
  <si>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</si>
  <si>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</si>
  <si>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根据专业检测机构出具检测报告，针对存在的安全隐患问题完成隐患整改。</t>
  </si>
  <si>
    <r>
      <rPr>
        <sz val="12"/>
        <color rgb="FF000000"/>
        <rFont val="宋体"/>
        <charset val="134"/>
      </rPr>
      <t>完成大兴安全隐患整改房屋修缮采购项目（含监理）、地质勘察、44号办公楼电梯更换项目、大兴库房安全隐患整改二期项目质保金、大兴库房安全隐患整改项目设计费合同尾款、</t>
    </r>
    <r>
      <rPr>
        <sz val="12"/>
        <rFont val="宋体"/>
        <charset val="134"/>
      </rPr>
      <t>新大路6号院、群芳居、仿膳供电工程改造项目（含监理）。</t>
    </r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</si>
  <si>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</si>
  <si>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</si>
  <si>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</si>
  <si>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</si>
  <si>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</si>
  <si>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</si>
  <si>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</si>
  <si>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(40分)
</t>
  </si>
  <si>
    <t>数量指标</t>
  </si>
  <si>
    <t>安全隐患整改项目</t>
  </si>
  <si>
    <t>=1项</t>
  </si>
  <si>
    <t>1项</t>
  </si>
  <si>
    <t>出具检测报告的数量</t>
  </si>
  <si>
    <t>≥2份</t>
  </si>
  <si>
    <t>2份</t>
  </si>
  <si>
    <t>质量指标</t>
  </si>
  <si>
    <t>完成合同施工内容，符合建筑行业标准</t>
  </si>
  <si>
    <t>=100%</t>
  </si>
  <si>
    <t>时效指标</t>
  </si>
  <si>
    <t>2023年1月至12月</t>
  </si>
  <si>
    <t>=1年</t>
  </si>
  <si>
    <t>1年</t>
  </si>
  <si>
    <t>成本指标（10分）</t>
  </si>
  <si>
    <t>经济成本指标</t>
  </si>
  <si>
    <t>组织实施不超过预算批复</t>
  </si>
  <si>
    <t>≤429.156685万元</t>
  </si>
  <si>
    <t>效益指标（30分）</t>
  </si>
  <si>
    <t>社会效益指标</t>
  </si>
  <si>
    <t>保障地区基础设施安全，避免安全事故发生</t>
  </si>
  <si>
    <t>优</t>
  </si>
  <si>
    <t>可持续影响指标指标</t>
  </si>
  <si>
    <t>加强基础设施建设，提高安全隐患意识</t>
  </si>
  <si>
    <t>满意度指标
（10分）</t>
  </si>
  <si>
    <t>服务对象满意度指标</t>
  </si>
  <si>
    <t>使用人员满意度</t>
  </si>
  <si>
    <t>≥95%</t>
  </si>
  <si>
    <t>未及时收集满意度信息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</si>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</sst>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_ * #,##0.000000_ ;_ * \-#,##0.000000_ ;_ * &quot;-&quot;??_ ;_ @_ "/>
    <numFmt numFmtId="42" formatCode="_ &quot;￥&quot;* #,##0_ ;_ &quot;￥&quot;* \-#,##0_ ;_ &quot;￥&quot;* &quot;-&quot;_ ;_ @_ "/>
    <numFmt numFmtId="177" formatCode="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true"/>
      </left>
      <right style="thin">
        <color theme="1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auto="true"/>
      </right>
      <top style="thin">
        <color theme="1"/>
      </top>
      <bottom style="thin">
        <color auto="true"/>
      </bottom>
      <diagonal/>
    </border>
    <border>
      <left style="thin">
        <color theme="1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 style="thin">
        <color auto="true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6" fillId="0" borderId="2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5" fillId="0" borderId="2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2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8" fillId="0" borderId="2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9" fillId="21" borderId="24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4" fillId="30" borderId="24" applyNumberFormat="false" applyAlignment="false" applyProtection="false">
      <alignment vertical="center"/>
    </xf>
    <xf numFmtId="0" fontId="25" fillId="21" borderId="26" applyNumberFormat="false" applyAlignment="false" applyProtection="false">
      <alignment vertical="center"/>
    </xf>
    <xf numFmtId="0" fontId="20" fillId="24" borderId="25" applyNumberFormat="false" applyAlignment="false" applyProtection="false">
      <alignment vertical="center"/>
    </xf>
    <xf numFmtId="0" fontId="26" fillId="0" borderId="2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0" fillId="5" borderId="20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21" fillId="25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5" fillId="0" borderId="0"/>
    <xf numFmtId="0" fontId="8" fillId="2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0" fillId="0" borderId="1" xfId="0" applyBorder="true" applyAlignment="true">
      <alignment horizontal="center" vertical="center"/>
    </xf>
    <xf numFmtId="0" fontId="0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justify" vertical="center"/>
    </xf>
    <xf numFmtId="0" fontId="3" fillId="0" borderId="4" xfId="0" applyFont="true" applyBorder="true" applyAlignment="true">
      <alignment horizontal="left" vertical="center"/>
    </xf>
    <xf numFmtId="0" fontId="3" fillId="0" borderId="5" xfId="0" applyFont="true" applyBorder="true" applyAlignment="true">
      <alignment horizontal="center" vertical="center" textRotation="255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5" fillId="0" borderId="5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6" fillId="0" borderId="5" xfId="0" applyFont="true" applyBorder="true" applyAlignment="true">
      <alignment vertical="center" wrapText="true"/>
    </xf>
    <xf numFmtId="0" fontId="3" fillId="0" borderId="6" xfId="0" applyFont="true" applyBorder="true" applyAlignment="true">
      <alignment horizontal="center" vertical="center" textRotation="255"/>
    </xf>
    <xf numFmtId="0" fontId="5" fillId="0" borderId="1" xfId="0" applyFont="true" applyBorder="true" applyAlignment="true">
      <alignment horizontal="center" vertical="center" wrapText="true"/>
    </xf>
    <xf numFmtId="0" fontId="6" fillId="0" borderId="9" xfId="0" applyFont="true" applyBorder="true" applyAlignment="true">
      <alignment vertical="center" wrapText="true"/>
    </xf>
    <xf numFmtId="0" fontId="6" fillId="0" borderId="1" xfId="0" applyFont="true" applyBorder="true" applyAlignment="true">
      <alignment vertical="center" wrapText="true"/>
    </xf>
    <xf numFmtId="0" fontId="4" fillId="0" borderId="10" xfId="0" applyFont="true" applyBorder="true" applyAlignment="true">
      <alignment horizontal="center" vertical="center"/>
    </xf>
    <xf numFmtId="0" fontId="4" fillId="0" borderId="11" xfId="0" applyFont="true" applyBorder="true" applyAlignment="true">
      <alignment horizontal="center" vertical="center"/>
    </xf>
    <xf numFmtId="0" fontId="7" fillId="0" borderId="0" xfId="0" applyFont="true" applyAlignment="true">
      <alignment horizontal="left" vertical="center"/>
    </xf>
    <xf numFmtId="0" fontId="7" fillId="0" borderId="0" xfId="0" applyFont="true" applyAlignment="true">
      <alignment horizontal="left" vertical="center" wrapText="true"/>
    </xf>
    <xf numFmtId="0" fontId="7" fillId="0" borderId="0" xfId="0" applyFont="true">
      <alignment vertical="center"/>
    </xf>
    <xf numFmtId="0" fontId="3" fillId="0" borderId="1" xfId="0" applyFont="true" applyBorder="true" applyAlignment="true">
      <alignment horizontal="justify" vertical="center" wrapText="true"/>
    </xf>
    <xf numFmtId="0" fontId="0" fillId="0" borderId="12" xfId="0" applyBorder="true" applyAlignment="true">
      <alignment horizontal="center" vertical="center" wrapText="true"/>
    </xf>
    <xf numFmtId="0" fontId="0" fillId="0" borderId="13" xfId="0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176" fontId="3" fillId="0" borderId="4" xfId="13" applyNumberFormat="true" applyFont="true" applyBorder="true" applyAlignment="true">
      <alignment horizontal="left" vertical="center"/>
    </xf>
    <xf numFmtId="176" fontId="3" fillId="0" borderId="4" xfId="13" applyNumberFormat="true" applyFont="true" applyFill="true" applyBorder="true" applyAlignment="true">
      <alignment horizontal="left" vertical="center"/>
    </xf>
    <xf numFmtId="0" fontId="3" fillId="0" borderId="14" xfId="0" applyFont="true" applyBorder="true" applyAlignment="true">
      <alignment horizontal="center" vertical="center" wrapText="true"/>
    </xf>
    <xf numFmtId="43" fontId="3" fillId="0" borderId="6" xfId="13" applyFont="true" applyBorder="true" applyAlignment="true">
      <alignment horizontal="center" vertical="center"/>
    </xf>
    <xf numFmtId="43" fontId="3" fillId="0" borderId="7" xfId="13" applyFont="true" applyBorder="true" applyAlignment="true">
      <alignment horizontal="center" vertical="center"/>
    </xf>
    <xf numFmtId="0" fontId="3" fillId="0" borderId="14" xfId="0" applyFont="true" applyBorder="true" applyAlignment="true">
      <alignment horizontal="center" vertical="center"/>
    </xf>
    <xf numFmtId="9" fontId="3" fillId="0" borderId="4" xfId="0" applyNumberFormat="true" applyFont="true" applyBorder="true" applyAlignment="true">
      <alignment horizontal="center" vertical="center"/>
    </xf>
    <xf numFmtId="0" fontId="3" fillId="0" borderId="15" xfId="0" applyFont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3" fillId="0" borderId="16" xfId="0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0" fontId="3" fillId="0" borderId="14" xfId="0" applyFont="true" applyFill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10" fontId="3" fillId="0" borderId="4" xfId="12" applyNumberFormat="true" applyFont="true" applyBorder="true" applyAlignment="true">
      <alignment horizontal="center" vertical="center"/>
    </xf>
    <xf numFmtId="177" fontId="3" fillId="0" borderId="4" xfId="0" applyNumberFormat="true" applyFont="true" applyBorder="true" applyAlignment="true">
      <alignment horizontal="center" vertical="center" wrapText="true"/>
    </xf>
    <xf numFmtId="43" fontId="3" fillId="0" borderId="14" xfId="13" applyFont="true" applyBorder="true" applyAlignment="true">
      <alignment horizontal="center" vertical="center"/>
    </xf>
    <xf numFmtId="0" fontId="3" fillId="0" borderId="17" xfId="0" applyNumberFormat="true" applyFont="true" applyBorder="true" applyAlignment="true">
      <alignment horizontal="center" vertical="center" wrapText="true"/>
    </xf>
    <xf numFmtId="0" fontId="3" fillId="0" borderId="18" xfId="0" applyNumberFormat="true" applyFont="true" applyBorder="true" applyAlignment="true">
      <alignment horizontal="center" vertical="center" wrapText="true"/>
    </xf>
    <xf numFmtId="0" fontId="3" fillId="0" borderId="18" xfId="0" applyNumberFormat="true" applyFont="true" applyBorder="true" applyAlignment="true">
      <alignment horizontal="center" vertical="center"/>
    </xf>
    <xf numFmtId="0" fontId="3" fillId="0" borderId="19" xfId="0" applyNumberFormat="true" applyFont="true" applyBorder="true" applyAlignment="true">
      <alignment horizontal="center" vertical="center"/>
    </xf>
    <xf numFmtId="0" fontId="3" fillId="0" borderId="4" xfId="0" applyNumberFormat="true" applyFont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177" fontId="4" fillId="0" borderId="14" xfId="0" applyNumberFormat="true" applyFont="true" applyBorder="true" applyAlignment="true">
      <alignment horizontal="center" vertical="center"/>
    </xf>
    <xf numFmtId="177" fontId="4" fillId="0" borderId="4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 quotePrefix="true">
      <alignment horizontal="center" vertical="center"/>
    </xf>
    <xf numFmtId="9" fontId="3" fillId="0" borderId="4" xfId="0" applyNumberFormat="true" applyFont="true" applyBorder="true" applyAlignment="true" quotePrefix="true">
      <alignment horizontal="center" vertical="center"/>
    </xf>
  </cellXfs>
  <cellStyles count="52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334260" y="223520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zoomScale="90" zoomScaleNormal="90" topLeftCell="A8" workbookViewId="0">
      <selection activeCell="D20" sqref="D20:E20"/>
    </sheetView>
  </sheetViews>
  <sheetFormatPr defaultColWidth="9" defaultRowHeight="13.5"/>
  <cols>
    <col min="1" max="1" width="7.55833333333333" customWidth="true"/>
    <col min="2" max="2" width="9.63333333333333" customWidth="true"/>
    <col min="3" max="3" width="13.1916666666667" customWidth="true"/>
    <col min="4" max="4" width="19.6333333333333" customWidth="true"/>
    <col min="5" max="5" width="18.3583333333333" customWidth="true"/>
    <col min="6" max="6" width="20.3583333333333" customWidth="true"/>
    <col min="7" max="7" width="18.175" customWidth="true"/>
    <col min="8" max="9" width="10.3583333333333" customWidth="true"/>
    <col min="10" max="10" width="16.6333333333333" customWidth="true"/>
    <col min="11" max="11" width="10.4416666666667" customWidth="true"/>
    <col min="16" max="16" width="11.5"/>
  </cols>
  <sheetData>
    <row r="1" spans="1:1">
      <c r="A1" t="s">
        <v>0</v>
      </c>
    </row>
    <row r="2" ht="21" customHeight="true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39" customHeight="true" spans="1:10">
      <c r="A4" s="3" t="s">
        <v>3</v>
      </c>
      <c r="B4" s="3"/>
      <c r="C4" s="3"/>
      <c r="D4" s="4" t="s">
        <v>4</v>
      </c>
      <c r="E4" s="4"/>
      <c r="F4" s="4"/>
      <c r="G4" s="4"/>
      <c r="H4" s="4"/>
      <c r="I4" s="4"/>
      <c r="J4" s="4"/>
    </row>
    <row r="5" ht="39" customHeight="true" spans="1:10">
      <c r="A5" s="3" t="s">
        <v>5</v>
      </c>
      <c r="B5" s="3"/>
      <c r="C5" s="3"/>
      <c r="D5" s="4" t="s">
        <v>6</v>
      </c>
      <c r="E5" s="4"/>
      <c r="F5" s="4"/>
      <c r="G5" s="3" t="s">
        <v>7</v>
      </c>
      <c r="H5" s="33" t="s">
        <v>8</v>
      </c>
      <c r="I5" s="33"/>
      <c r="J5" s="33"/>
    </row>
    <row r="6" ht="49" customHeight="true" spans="1:10">
      <c r="A6" s="5" t="s">
        <v>9</v>
      </c>
      <c r="B6" s="5"/>
      <c r="C6" s="5"/>
      <c r="D6" s="6" t="s">
        <v>10</v>
      </c>
      <c r="E6" s="34"/>
      <c r="F6" s="35"/>
      <c r="G6" s="5" t="s">
        <v>11</v>
      </c>
      <c r="H6" s="36">
        <v>65118630</v>
      </c>
      <c r="I6" s="49"/>
      <c r="J6" s="49"/>
    </row>
    <row r="7" ht="37.5" customHeight="true" spans="1:10">
      <c r="A7" s="7" t="s">
        <v>12</v>
      </c>
      <c r="B7" s="7"/>
      <c r="C7" s="7"/>
      <c r="D7" s="8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50" t="s">
        <v>18</v>
      </c>
    </row>
    <row r="8" ht="18.5" customHeight="true" spans="1:10">
      <c r="A8" s="9"/>
      <c r="B8" s="9"/>
      <c r="C8" s="9"/>
      <c r="D8" s="10" t="s">
        <v>19</v>
      </c>
      <c r="E8" s="37">
        <v>404.036395</v>
      </c>
      <c r="F8" s="37">
        <v>429.156685</v>
      </c>
      <c r="G8" s="37">
        <v>422.143768</v>
      </c>
      <c r="H8" s="18">
        <v>10</v>
      </c>
      <c r="I8" s="51">
        <f>G8/F8</f>
        <v>0.983658842457505</v>
      </c>
      <c r="J8" s="52">
        <f>G8/F8*H8</f>
        <v>9.83658842457505</v>
      </c>
    </row>
    <row r="9" ht="18.5" customHeight="true" spans="1:10">
      <c r="A9" s="9"/>
      <c r="B9" s="9"/>
      <c r="C9" s="9"/>
      <c r="D9" s="11" t="s">
        <v>20</v>
      </c>
      <c r="E9" s="38">
        <v>178.9</v>
      </c>
      <c r="F9" s="37">
        <v>204.02029</v>
      </c>
      <c r="G9" s="37">
        <v>197.007373</v>
      </c>
      <c r="H9" s="9"/>
      <c r="I9" s="51">
        <f>G9/F9</f>
        <v>0.965626374710084</v>
      </c>
      <c r="J9" s="52"/>
    </row>
    <row r="10" ht="18.5" customHeight="true" spans="1:10">
      <c r="A10" s="9"/>
      <c r="B10" s="9"/>
      <c r="C10" s="9"/>
      <c r="D10" s="11" t="s">
        <v>21</v>
      </c>
      <c r="E10" s="37">
        <v>225.136395</v>
      </c>
      <c r="F10" s="37">
        <v>225.136395</v>
      </c>
      <c r="G10" s="37">
        <v>225.136395</v>
      </c>
      <c r="H10" s="9"/>
      <c r="I10" s="51">
        <f>G10/F10</f>
        <v>1</v>
      </c>
      <c r="J10" s="9"/>
    </row>
    <row r="11" ht="18.5" customHeight="true" spans="1:10">
      <c r="A11" s="9"/>
      <c r="B11" s="9"/>
      <c r="C11" s="9"/>
      <c r="D11" s="11" t="s">
        <v>22</v>
      </c>
      <c r="E11" s="37"/>
      <c r="F11" s="37"/>
      <c r="G11" s="37"/>
      <c r="H11" s="9"/>
      <c r="I11" s="18"/>
      <c r="J11" s="9" t="s">
        <v>23</v>
      </c>
    </row>
    <row r="12" ht="17.5" customHeight="true" spans="1:10">
      <c r="A12" s="12" t="s">
        <v>24</v>
      </c>
      <c r="B12" s="13" t="s">
        <v>25</v>
      </c>
      <c r="C12" s="14"/>
      <c r="D12" s="14"/>
      <c r="E12" s="14"/>
      <c r="F12" s="39"/>
      <c r="G12" s="40" t="s">
        <v>26</v>
      </c>
      <c r="H12" s="41"/>
      <c r="I12" s="41"/>
      <c r="J12" s="53"/>
    </row>
    <row r="13" ht="141.5" customHeight="true" spans="1:10">
      <c r="A13" s="15"/>
      <c r="B13" s="16" t="s">
        <v>27</v>
      </c>
      <c r="C13" s="16"/>
      <c r="D13" s="16"/>
      <c r="E13" s="16"/>
      <c r="F13" s="16"/>
      <c r="G13" s="16" t="s">
        <v>28</v>
      </c>
      <c r="H13" s="16"/>
      <c r="I13" s="16"/>
      <c r="J13" s="16"/>
    </row>
    <row r="14" ht="31.5" spans="1:10">
      <c r="A14" s="17" t="s">
        <v>29</v>
      </c>
      <c r="B14" s="9" t="s">
        <v>30</v>
      </c>
      <c r="C14" s="18" t="s">
        <v>31</v>
      </c>
      <c r="D14" s="19" t="s">
        <v>32</v>
      </c>
      <c r="E14" s="42"/>
      <c r="F14" s="18" t="s">
        <v>33</v>
      </c>
      <c r="G14" s="9" t="s">
        <v>34</v>
      </c>
      <c r="H14" s="9" t="s">
        <v>16</v>
      </c>
      <c r="I14" s="9" t="s">
        <v>18</v>
      </c>
      <c r="J14" s="9" t="s">
        <v>35</v>
      </c>
    </row>
    <row r="15" ht="26.5" customHeight="true" spans="1:10">
      <c r="A15" s="17"/>
      <c r="B15" s="20" t="s">
        <v>36</v>
      </c>
      <c r="C15" s="21" t="s">
        <v>37</v>
      </c>
      <c r="D15" s="13" t="s">
        <v>38</v>
      </c>
      <c r="E15" s="39"/>
      <c r="F15" s="63" t="s">
        <v>39</v>
      </c>
      <c r="G15" s="18" t="s">
        <v>40</v>
      </c>
      <c r="H15" s="9">
        <v>10</v>
      </c>
      <c r="I15" s="54">
        <v>10</v>
      </c>
      <c r="J15" s="9"/>
    </row>
    <row r="16" ht="26.5" customHeight="true" spans="1:10">
      <c r="A16" s="17"/>
      <c r="B16" s="22"/>
      <c r="C16" s="21" t="s">
        <v>37</v>
      </c>
      <c r="D16" s="13" t="s">
        <v>41</v>
      </c>
      <c r="E16" s="39"/>
      <c r="F16" s="18" t="s">
        <v>42</v>
      </c>
      <c r="G16" s="18" t="s">
        <v>43</v>
      </c>
      <c r="H16" s="9">
        <v>10</v>
      </c>
      <c r="I16" s="55">
        <v>10</v>
      </c>
      <c r="J16" s="9"/>
    </row>
    <row r="17" ht="42" customHeight="true" spans="1:10">
      <c r="A17" s="17"/>
      <c r="B17" s="22"/>
      <c r="C17" s="21" t="s">
        <v>44</v>
      </c>
      <c r="D17" s="13" t="s">
        <v>45</v>
      </c>
      <c r="E17" s="39"/>
      <c r="F17" s="64" t="s">
        <v>46</v>
      </c>
      <c r="G17" s="43">
        <v>1</v>
      </c>
      <c r="H17" s="9">
        <v>10</v>
      </c>
      <c r="I17" s="55">
        <v>10</v>
      </c>
      <c r="J17" s="9"/>
    </row>
    <row r="18" ht="23.5" customHeight="true" spans="1:10">
      <c r="A18" s="17"/>
      <c r="B18" s="22"/>
      <c r="C18" s="23" t="s">
        <v>47</v>
      </c>
      <c r="D18" s="13" t="s">
        <v>48</v>
      </c>
      <c r="E18" s="39"/>
      <c r="F18" s="63" t="s">
        <v>49</v>
      </c>
      <c r="G18" s="44" t="s">
        <v>50</v>
      </c>
      <c r="H18" s="39">
        <v>10</v>
      </c>
      <c r="I18" s="56">
        <v>10</v>
      </c>
      <c r="J18" s="9"/>
    </row>
    <row r="19" ht="47" customHeight="true" spans="1:10">
      <c r="A19" s="24"/>
      <c r="B19" s="25" t="s">
        <v>51</v>
      </c>
      <c r="C19" s="26" t="s">
        <v>52</v>
      </c>
      <c r="D19" s="13" t="s">
        <v>53</v>
      </c>
      <c r="E19" s="39"/>
      <c r="F19" s="45" t="s">
        <v>54</v>
      </c>
      <c r="G19" s="46">
        <v>422.143768</v>
      </c>
      <c r="H19" s="39">
        <v>10</v>
      </c>
      <c r="I19" s="57">
        <v>10</v>
      </c>
      <c r="J19" s="9"/>
    </row>
    <row r="20" ht="43" customHeight="true" spans="1:10">
      <c r="A20" s="24"/>
      <c r="B20" s="25" t="s">
        <v>55</v>
      </c>
      <c r="C20" s="26" t="s">
        <v>56</v>
      </c>
      <c r="D20" s="13" t="s">
        <v>57</v>
      </c>
      <c r="E20" s="39"/>
      <c r="F20" s="18" t="s">
        <v>58</v>
      </c>
      <c r="G20" s="46" t="s">
        <v>58</v>
      </c>
      <c r="H20" s="39">
        <v>15</v>
      </c>
      <c r="I20" s="58">
        <v>15</v>
      </c>
      <c r="J20" s="9"/>
    </row>
    <row r="21" ht="36" customHeight="true" spans="1:10">
      <c r="A21" s="24"/>
      <c r="B21" s="25"/>
      <c r="C21" s="26" t="s">
        <v>59</v>
      </c>
      <c r="D21" s="13" t="s">
        <v>60</v>
      </c>
      <c r="E21" s="39"/>
      <c r="F21" s="18" t="s">
        <v>58</v>
      </c>
      <c r="G21" s="3" t="s">
        <v>58</v>
      </c>
      <c r="H21" s="39">
        <v>15</v>
      </c>
      <c r="I21" s="58">
        <v>15</v>
      </c>
      <c r="J21" s="9"/>
    </row>
    <row r="22" ht="45.5" customHeight="true" spans="1:10">
      <c r="A22" s="24"/>
      <c r="B22" s="25" t="s">
        <v>61</v>
      </c>
      <c r="C22" s="27" t="s">
        <v>62</v>
      </c>
      <c r="D22" s="13" t="s">
        <v>63</v>
      </c>
      <c r="E22" s="39"/>
      <c r="F22" s="3" t="s">
        <v>64</v>
      </c>
      <c r="G22" s="47">
        <v>0.95</v>
      </c>
      <c r="H22" s="48">
        <v>10</v>
      </c>
      <c r="I22" s="59">
        <v>7</v>
      </c>
      <c r="J22" s="60" t="s">
        <v>65</v>
      </c>
    </row>
    <row r="23" ht="35" customHeight="true" spans="1:10">
      <c r="A23" s="28" t="s">
        <v>66</v>
      </c>
      <c r="B23" s="29"/>
      <c r="C23" s="29"/>
      <c r="D23" s="29"/>
      <c r="E23" s="29"/>
      <c r="F23" s="29"/>
      <c r="G23" s="29"/>
      <c r="H23" s="3">
        <f>H8+SUM(H15:H22)</f>
        <v>100</v>
      </c>
      <c r="I23" s="61">
        <f>I15+I16+I17+I18+I19+I20+I21+I22+J8</f>
        <v>96.8365884245751</v>
      </c>
      <c r="J23" s="62"/>
    </row>
    <row r="24" ht="15" customHeight="true" spans="1:10">
      <c r="A24" s="30" t="s">
        <v>67</v>
      </c>
      <c r="B24" s="30"/>
      <c r="C24" s="30"/>
      <c r="D24" s="30"/>
      <c r="E24" s="30"/>
      <c r="F24" s="30"/>
      <c r="G24" s="30"/>
      <c r="H24" s="30"/>
      <c r="I24" s="30"/>
      <c r="J24" s="30"/>
    </row>
    <row r="25" ht="65" customHeight="true" spans="1:10">
      <c r="A25" s="31" t="s">
        <v>68</v>
      </c>
      <c r="B25" s="31"/>
      <c r="C25" s="31"/>
      <c r="D25" s="31"/>
      <c r="E25" s="31"/>
      <c r="F25" s="31"/>
      <c r="G25" s="31"/>
      <c r="H25" s="31"/>
      <c r="I25" s="31"/>
      <c r="J25" s="31"/>
    </row>
    <row r="26" spans="1:10">
      <c r="A26" s="32" t="s">
        <v>69</v>
      </c>
      <c r="B26" s="32"/>
      <c r="C26" s="32"/>
      <c r="D26" s="32"/>
      <c r="E26" s="32"/>
      <c r="F26" s="32"/>
      <c r="G26" s="32"/>
      <c r="H26" s="32"/>
      <c r="I26" s="32"/>
      <c r="J26" s="32"/>
    </row>
    <row r="27" spans="1:10">
      <c r="A27" s="32" t="s">
        <v>70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24:J24"/>
    <mergeCell ref="A25:J25"/>
    <mergeCell ref="A26:J26"/>
    <mergeCell ref="A27:J27"/>
    <mergeCell ref="A12:A13"/>
    <mergeCell ref="A14:A22"/>
    <mergeCell ref="B15:B18"/>
    <mergeCell ref="B20:B21"/>
    <mergeCell ref="A7:C11"/>
  </mergeCells>
  <printOptions horizontalCentered="true"/>
  <pageMargins left="0.708333333333333" right="0.708333333333333" top="0.747916666666667" bottom="0.747916666666667" header="0.314583333333333" footer="0.314583333333333"/>
  <pageSetup paperSize="9" scale="97" orientation="landscape"/>
  <headerFooter/>
  <rowBreaks count="1" manualBreakCount="1">
    <brk id="21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ceshi</cp:lastModifiedBy>
  <dcterms:created xsi:type="dcterms:W3CDTF">2019-03-28T09:58:00Z</dcterms:created>
  <cp:lastPrinted>2021-03-16T11:06:00Z</cp:lastPrinted>
  <dcterms:modified xsi:type="dcterms:W3CDTF">2024-05-16T09:18:15Z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EFB0CDFCF62F4B6485F1FE2B1DA3F7C5_12</vt:lpwstr>
  </property>
</Properties>
</file>