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/>
  <c r="D4" i="1" s="1"/>
  <c r="C6" i="1"/>
  <c r="C5" i="1"/>
  <c r="C4" i="1" l="1"/>
  <c r="E38" i="1" s="1"/>
  <c r="E4" i="1"/>
  <c r="G4" i="1" s="1"/>
  <c r="G41" i="1" s="1"/>
</calcChain>
</file>

<file path=xl/sharedStrings.xml><?xml version="1.0" encoding="utf-8"?>
<sst xmlns="http://schemas.openxmlformats.org/spreadsheetml/2006/main" count="108" uniqueCount="95">
  <si>
    <r>
      <t>一、</t>
    </r>
    <r>
      <rPr>
        <sz val="10"/>
        <color rgb="FF000000"/>
        <rFont val="宋体"/>
        <family val="3"/>
        <charset val="134"/>
      </rPr>
      <t>当年预算执行情况（20分）</t>
    </r>
  </si>
  <si>
    <t>一级指标　</t>
  </si>
  <si>
    <t>二级指标　</t>
  </si>
  <si>
    <t>预算数（万元）</t>
  </si>
  <si>
    <t>执行数（万元）</t>
  </si>
  <si>
    <t>预算执行率</t>
  </si>
  <si>
    <t>分值</t>
  </si>
  <si>
    <t>得分</t>
  </si>
  <si>
    <t>当年预算执行情况（20）</t>
  </si>
  <si>
    <t>资金总体</t>
  </si>
  <si>
    <t>基本支出</t>
  </si>
  <si>
    <t>项目支出</t>
  </si>
  <si>
    <t>其他</t>
  </si>
  <si>
    <r>
      <t>二、</t>
    </r>
    <r>
      <rPr>
        <sz val="10"/>
        <color rgb="FF000000"/>
        <rFont val="宋体"/>
        <family val="3"/>
        <charset val="134"/>
      </rPr>
      <t>整体绩效目标实现情况（60分）</t>
    </r>
  </si>
  <si>
    <t>一级指标</t>
  </si>
  <si>
    <t>三级指标　</t>
  </si>
  <si>
    <t>指标值</t>
  </si>
  <si>
    <t>完成值</t>
  </si>
  <si>
    <t>整体绩效目标实现情况（60）</t>
  </si>
  <si>
    <t>产出（30）</t>
  </si>
  <si>
    <t>效果（30）</t>
  </si>
  <si>
    <r>
      <t>三、</t>
    </r>
    <r>
      <rPr>
        <sz val="10"/>
        <color rgb="FF000000"/>
        <rFont val="宋体"/>
        <family val="3"/>
        <charset val="134"/>
      </rPr>
      <t>预算管理情况（20分）</t>
    </r>
  </si>
  <si>
    <t>二级指标</t>
  </si>
  <si>
    <t>三级指标</t>
  </si>
  <si>
    <t>预算管理情况（20）</t>
  </si>
  <si>
    <t>财务管理（4）</t>
  </si>
  <si>
    <t>财务管理制度健全性</t>
  </si>
  <si>
    <t>资金使用合规性和安全性</t>
  </si>
  <si>
    <t>会计基础信息完善性</t>
  </si>
  <si>
    <t>资产管理（4）</t>
  </si>
  <si>
    <t>资产管理规范性</t>
  </si>
  <si>
    <t>绩效管理（4）</t>
  </si>
  <si>
    <t>绩效管理情况</t>
  </si>
  <si>
    <t>指标　</t>
  </si>
  <si>
    <t>2021年</t>
  </si>
  <si>
    <t>2022年</t>
  </si>
  <si>
    <t>结转结余率（4）</t>
  </si>
  <si>
    <t>合计</t>
  </si>
  <si>
    <t>得分</t>
    <phoneticPr fontId="5" type="noConversion"/>
  </si>
  <si>
    <t>认真学习宣传贯彻党的二十大精神</t>
    <phoneticPr fontId="5" type="noConversion"/>
  </si>
  <si>
    <t>坚决贯彻中央、市委决策部署</t>
  </si>
  <si>
    <t>坚持凡事从政治上考量、在大局下行事。着眼推进习近平新时代中国特色社会主义思想在京华大地落地生根，集中学习习近平总书记重要讲话、党中央国务院、市委市政府相关会议文件65份，集体研究“三重一大”等事项167项，办结中宣部、文旅部、广电总局、国家文物局、市委市政府等上级交办案事件661件，形成总结报告189篇，制度方案35个，获得各级领导肯定性批示29次，6篇特色工作信息被中宣部《每日要情》刊载。取得2021年度领导班子和绩效考评“双优秀”成绩，“接诉即办”工作考核排名市级部门并列第一。在文旅部“平安中国”全国文化市场综合执法考评中，总队获得100分，排名全国文化执法队伍并列第一，切实将“两个确立”“两个维护”落到实处。</t>
  </si>
  <si>
    <t>健全、完整、合规</t>
  </si>
  <si>
    <t>合规、安全</t>
  </si>
  <si>
    <t>完整、准确</t>
  </si>
  <si>
    <t>规范</t>
  </si>
  <si>
    <t>及时、有效</t>
  </si>
  <si>
    <t>依据三定方案，集中行使法律、法规、规章规定的文化、文物、新闻出版、版权、广播电视、电影、旅游市场以及宗教扥各领域的行政检查、行政处罚，双随机检查，提高办案数量和质量。</t>
    <phoneticPr fontId="5" type="noConversion"/>
  </si>
  <si>
    <t>负责相关领域的重大疑难复杂案件和跨区域案件的查处，办结回复率达90%以上。</t>
    <phoneticPr fontId="5" type="noConversion"/>
  </si>
  <si>
    <t>指导、协调、监督、考核各区文化市场综合执法工作。</t>
    <phoneticPr fontId="5" type="noConversion"/>
  </si>
  <si>
    <t>对罚没物品及时收缴，规范管理，定期销毁。</t>
    <phoneticPr fontId="5" type="noConversion"/>
  </si>
  <si>
    <t xml:space="preserve">完成举报核查，接诉即办，满意回复。       </t>
    <phoneticPr fontId="5" type="noConversion"/>
  </si>
  <si>
    <t>做好文化、旅游、文物及宗教等综合执法日常巡查工作，达到北京市司法局执法考核指标。其中2022年日常巡查年度累计次数86605，全年共接收各类举报信息4786件，依法受理648件，完成举报回复共计5012件。其中接收“接诉即办”派单864件,审核处理行业数据12783件。</t>
    <phoneticPr fontId="5" type="noConversion"/>
  </si>
  <si>
    <t>罚没款1169万余元，没收各类非法出版物6万余册，查处了一批在全国具有影响力的重大典型案件。</t>
  </si>
  <si>
    <t>全年共接收各类举报信息4786件，依法受理648件，完成举报回复共计5012件，举报案件回复率≥104.72%。</t>
  </si>
  <si>
    <t>印刷《法规汇编》3250册；《法规自由索取小册子》4030册；《裁量基准》50册；《大练兵抗演练案卷材料》75套;《处罚案卷标准及评分细则》500册，及时印刷和更新法规汇编、自由索取册、执法文书。取随时暗访和集中暗访相结合的方式，随时暗访不定时开展工作，集中暗访在暑期旅游高峰期、十一“黄金周”和党的二十大召开之前等重点时段，对本市非法“一日游”和老年团重点线路进行暗访，并以信息和视频成片形式汇总，暗访服务8次。</t>
    <phoneticPr fontId="5" type="noConversion"/>
  </si>
  <si>
    <t>依托总队外宣平台、中央以及市属权威媒体，构建“声、屏、纸、网”线上线下多维宣传矩阵，加大对第二批《文化市场初次违法后果轻微不予行政处罚清单》宣传力度；及时权威发布未按要求履行疫情防控企业通报十六批次；通报文物“第一案”、适用“新未保法”案例、“一日游”“老年团”专项行动等多起案例，取得良好宣传成效。</t>
  </si>
  <si>
    <t>做好文化执法宣传工作。</t>
    <phoneticPr fontId="5" type="noConversion"/>
  </si>
  <si>
    <t xml:space="preserve">完成北京市文化市场监管的调查研究工作，以及根据上级部门的要求或实际工作需要完成相关课题研究任务。 </t>
    <phoneticPr fontId="5" type="noConversion"/>
  </si>
  <si>
    <t>与国外文化市场主管部门及行业协会、律师协会进行深入交流，了解文化市场管理和发展现状，提出建设性意见和建议。</t>
    <phoneticPr fontId="5" type="noConversion"/>
  </si>
  <si>
    <t>对全市执法人员举办法制和执法培训，对业务骨干举办专题培训，技能训练。</t>
    <phoneticPr fontId="5" type="noConversion"/>
  </si>
  <si>
    <t>参加上级部委行业会议及培训，学习贯彻上级文化市场综合管理政策和要求。</t>
    <phoneticPr fontId="5" type="noConversion"/>
  </si>
  <si>
    <t>研究出台《总队“十四五”时期智慧城市发展规划》，不断完善以信用监管、智慧监管、规范监管、协同监管四大模块为基础，以文化经营主体台账数据库为支撑的信息化监管平台，高效实现执法功能汇聚整合，非现场执法检查量同比提升27.76%，主动检查发现问题率提升3.2倍。</t>
  </si>
  <si>
    <t>严密组织第三届全市文化市场综合执法岗位练兵技能竞赛，组织领导干部会前学法8次、执法骨干“普训＋专训＋特训”系列培训24场、全体干部线上平台自学自测5200余人次，开展副处级以上实职干部执法业务考核。</t>
  </si>
  <si>
    <t>编印《总队基层党组织标准化建设指导手册》，分批次组织支部书记、支部委员、理论骨干集训，探索“学分制”党务工作培训，建立完善“三会一课”考勤补课通报制度，以支部为单位开展“文化铁军”主题党日示范活动，切实提升基层组织建设规范化水平。</t>
  </si>
  <si>
    <t>执法队伍建设
（2分）</t>
  </si>
  <si>
    <t>执法平台建设运维（2分）</t>
  </si>
  <si>
    <t>加强文化综合执法队伍建设，保障专业执法装备、制式服装等标准化配置。</t>
  </si>
  <si>
    <t>推进和完善文化综合执法信息化平台建设与运行维护：提升文化综合执法信息化及大数据资源分析与应用。</t>
  </si>
  <si>
    <t>设备质量满足北京市文化执法工作平台使用、网络文化执法和机要交换工作需求。按照全国统一要求，完成总队2022年在编在岗167人规范着装。</t>
    <phoneticPr fontId="5" type="noConversion"/>
  </si>
  <si>
    <t xml:space="preserve">一是规划编制顶层设计渐入正轨。对标《北京市“十四五”时期智慧城市发展行动纲要》，高标准完成总队规划编制工作。顶层设计方案进入沟通完善阶段。
二是信息化系统建设加速推进。完成一标准三制度的编写工作；助力疫情常态化防控工作，快速响应、高效上线疫情防控检查功能；分级分类项目顺利进入研发阶段。
三是运维服务安全日趋完善。针对“冬奥”“二十大”等重要时期，制定应急预案、加强防护演练，圆满完成网络安全保障任务；积极开展密码应用管理工作，组织应用方案和制度的编制；高标准完成“京办”APP应用在市区两级的推广使用，总队的激活使用率已达100%；“月报季评”各项考核指标均超过全市平均水平，部分关键指标排名前列。
</t>
    <phoneticPr fontId="5" type="noConversion"/>
  </si>
  <si>
    <t>年度绩效考评结果</t>
  </si>
  <si>
    <t>服务对象满意度（5分）</t>
    <phoneticPr fontId="5" type="noConversion"/>
  </si>
  <si>
    <t>经济效益
（5分）</t>
  </si>
  <si>
    <t>预算压减情况</t>
  </si>
  <si>
    <t>社会效益
（20分）</t>
  </si>
  <si>
    <t>紧守疫情防控安全底线</t>
  </si>
  <si>
    <t>捍卫文化市场健康发展</t>
  </si>
  <si>
    <t>全面推进法治政府建设</t>
  </si>
  <si>
    <t>持续擦亮首都文化铁军品牌</t>
  </si>
  <si>
    <t>健全完善总队“1+3+9”疫情防控机制与重大时间节点、疫情防控重点时期总队领导带队跟班检查机制，全年班子成员带队跟班检查240次。建立总队疫情防控工作专班，每日派出督导组分赴十六区及经开区开展一线督导检查，共计出动检查人员18.6万余人次，检查经营单位11.4万余家次，消除隐患1400余处次。围绕压实“四方责任”，建立“一个提示，两个通报”机制，发布督导检查重点提示53期、通报43期、快报29期，向社会曝光16批次106家未屡责企业。依法从速查处某旅行社擅自组织团队旅游活动案、某上网服务有限公司未落实停业要求擅自营业案等典型涉疫案件。</t>
  </si>
  <si>
    <t>2022年全年共计完成执法检查量近17万件，同比增长102.62%，创历年最高。立案1849起，结案2279起，罚没款1169万余元，没收各类非法出版物6万余册，查处了一批在全国具有影响力的重大典型案件，有效维护了首都文化市场政治安全、意识形态安全、文化安全。</t>
  </si>
  <si>
    <t>着眼法治轨道优化营商环境，积极探索“6+4”一体化综合监管模式，率先在文化艺术培训机构等5个试点场景探索建立“一业一单”和“一业一查”，积极协调公安、市场监管、卫健等有关部门，将原有689个检查项整合精简至125个，精简率达到81.85%，开展联合执法200余次，有效实现“进一次门、查多项事”。深入推进初次违法后果轻微不予处罚，研究出台第二批免罚清单，累计办理不予处罚案件571起，约占同时期行政处罚案件总量的33%，免罚总额逾千万元,有效助力疫情期间首都文旅企业复工复产。</t>
  </si>
  <si>
    <t>深入贯彻落实新时代党的建设总要求，坚持思想建党和制度治党同向发力，精心筹办总队第一次党员大会和工会大会，选举产生总队首届党委班子、纪委班子、工会班子，以高质量党建品牌体系建设为牵引，全面压实管党治党政治责任。</t>
  </si>
  <si>
    <t>部门预决算差异率（4）</t>
    <phoneticPr fontId="5" type="noConversion"/>
  </si>
  <si>
    <t>文化执法（12分）</t>
    <phoneticPr fontId="5" type="noConversion"/>
  </si>
  <si>
    <t>学习交流工作（10分）</t>
    <phoneticPr fontId="5" type="noConversion"/>
  </si>
  <si>
    <t>党建工作（4分）</t>
    <phoneticPr fontId="5" type="noConversion"/>
  </si>
  <si>
    <t>及时、较有效</t>
    <phoneticPr fontId="5" type="noConversion"/>
  </si>
  <si>
    <t>2022年部门整体绩效评价指标体系评分表</t>
    <phoneticPr fontId="5" type="noConversion"/>
  </si>
  <si>
    <t>该项目未形成支出，节约了项目经费，该笔经费将结转到2023年统筹使用。</t>
  </si>
  <si>
    <t>因疫情原因出国经费未形成支出</t>
    <phoneticPr fontId="5" type="noConversion"/>
  </si>
  <si>
    <t>建立总队党委会“第一议题”制度，组织中心组学习21次。坚持静下心来“自觉学”、咬文嚼字“扩展学”、边学边思“悟中学”、结合工作“转化学”的总队“四学”学风，学深悟透党的二十大和二十届一中全会精神、习近平总书记对北京一系列重要讲话精神。研究出台《总队学习宣传贯彻党的二十大精神实施方案》，组织党委班子专题授课2场，开展支部交流研学活动33场，举办青年理论骨干网络培训班，编发简报专刊26期，推送“微党课”232条，确保将大会精神抓到位、贯到底、全覆盖，不断强化开展首都文化执法工作的使命感、责任感、方向感。</t>
    <phoneticPr fontId="5" type="noConversion"/>
  </si>
  <si>
    <t>完成三次预算压减工作，共压减预算546.67万元</t>
    <phoneticPr fontId="5" type="noConversion"/>
  </si>
  <si>
    <t>北京市人民政府办公厅对总队2022年度绩效考评得分为96.11分，考评等次为“优秀”。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</si>
</sst>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9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22"/>
      <color rgb="FF000000"/>
      <name val="方正小标宋简体"/>
      <family val="3"/>
      <charset val="134"/>
    </font>
    <font>
      <sz val="9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等线"/>
      <family val="2"/>
      <charset val="134"/>
      <scheme val="minor"/>
    </font>
    <font>
      <sz val="1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justify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10" fontId="4" fillId="0" borderId="6" xfId="1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10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justify" vertical="center" wrapText="1"/>
    </xf>
    <xf numFmtId="10" fontId="4" fillId="0" borderId="6" xfId="1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pane xSplit="1" ySplit="3" topLeftCell="B28" activePane="bottomRight" state="frozen"/>
      <selection pane="topRight" activeCell="B1" sqref="B1"/>
      <selection pane="bottomLeft" activeCell="A4" sqref="A4"/>
      <selection pane="bottomRight" activeCell="D46" sqref="D46"/>
    </sheetView>
  </sheetViews>
  <sheetFormatPr defaultRowHeight="13.5"/>
  <cols>
    <col min="1" max="1" width="9" style="1"/>
    <col min="2" max="2" width="19.125" style="1" customWidth="1"/>
    <col min="3" max="3" width="23.125" style="1" customWidth="1"/>
    <col min="4" max="4" width="37.75" style="1" customWidth="1"/>
    <col min="5" max="5" width="55" style="1" customWidth="1"/>
    <col min="6" max="6" width="12.375" style="1" customWidth="1"/>
    <col min="7" max="7" width="14.25" style="1" customWidth="1"/>
    <col min="8" max="16384" width="9" style="1"/>
  </cols>
  <sheetData>
    <row r="1" spans="1:7" ht="29.25" thickBot="1">
      <c r="A1" s="31" t="s">
        <v>89</v>
      </c>
      <c r="B1" s="31"/>
      <c r="C1" s="31"/>
      <c r="D1" s="31"/>
      <c r="E1" s="31"/>
      <c r="F1" s="31"/>
      <c r="G1" s="31"/>
    </row>
    <row r="2" spans="1:7">
      <c r="A2" s="32" t="s">
        <v>0</v>
      </c>
      <c r="B2" s="33"/>
      <c r="C2" s="33"/>
      <c r="D2" s="33"/>
      <c r="E2" s="33"/>
      <c r="F2" s="33"/>
      <c r="G2" s="34"/>
    </row>
    <row r="3" spans="1:7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4" t="s">
        <v>38</v>
      </c>
    </row>
    <row r="4" spans="1:7">
      <c r="A4" s="26" t="s">
        <v>8</v>
      </c>
      <c r="B4" s="3" t="s">
        <v>9</v>
      </c>
      <c r="C4" s="3">
        <f>C5+C6+C7</f>
        <v>10254.566113999999</v>
      </c>
      <c r="D4" s="3">
        <f>D5+D6+D7</f>
        <v>9833.6189740000009</v>
      </c>
      <c r="E4" s="28">
        <f>D4/C4</f>
        <v>0.95895027294959834</v>
      </c>
      <c r="F4" s="35">
        <v>20</v>
      </c>
      <c r="G4" s="36">
        <f>E4*F4</f>
        <v>19.179005458991966</v>
      </c>
    </row>
    <row r="5" spans="1:7">
      <c r="A5" s="26"/>
      <c r="B5" s="3" t="s">
        <v>10</v>
      </c>
      <c r="C5" s="3">
        <f>77711234.88/10000</f>
        <v>7771.1234879999993</v>
      </c>
      <c r="D5" s="3">
        <f>73686879.29/10000</f>
        <v>7368.6879290000006</v>
      </c>
      <c r="E5" s="28"/>
      <c r="F5" s="35"/>
      <c r="G5" s="36"/>
    </row>
    <row r="6" spans="1:7">
      <c r="A6" s="26"/>
      <c r="B6" s="3" t="s">
        <v>11</v>
      </c>
      <c r="C6" s="3">
        <f>24834426.26/10000</f>
        <v>2483.442626</v>
      </c>
      <c r="D6" s="3">
        <f>24649310.45/10000</f>
        <v>2464.9310449999998</v>
      </c>
      <c r="E6" s="28"/>
      <c r="F6" s="35"/>
      <c r="G6" s="36"/>
    </row>
    <row r="7" spans="1:7">
      <c r="A7" s="26"/>
      <c r="B7" s="3" t="s">
        <v>12</v>
      </c>
      <c r="C7" s="3">
        <v>0</v>
      </c>
      <c r="D7" s="3">
        <v>0</v>
      </c>
      <c r="E7" s="28"/>
      <c r="F7" s="35"/>
      <c r="G7" s="36"/>
    </row>
    <row r="8" spans="1:7">
      <c r="A8" s="23" t="s">
        <v>13</v>
      </c>
      <c r="B8" s="24"/>
      <c r="C8" s="24"/>
      <c r="D8" s="24"/>
      <c r="E8" s="24"/>
      <c r="F8" s="24"/>
      <c r="G8" s="25"/>
    </row>
    <row r="9" spans="1:7">
      <c r="A9" s="2" t="s">
        <v>14</v>
      </c>
      <c r="B9" s="3" t="s">
        <v>2</v>
      </c>
      <c r="C9" s="3" t="s">
        <v>15</v>
      </c>
      <c r="D9" s="3" t="s">
        <v>16</v>
      </c>
      <c r="E9" s="3" t="s">
        <v>17</v>
      </c>
      <c r="F9" s="3" t="s">
        <v>6</v>
      </c>
      <c r="G9" s="4" t="s">
        <v>7</v>
      </c>
    </row>
    <row r="10" spans="1:7" ht="121.15" customHeight="1">
      <c r="A10" s="26" t="s">
        <v>18</v>
      </c>
      <c r="B10" s="19" t="s">
        <v>19</v>
      </c>
      <c r="C10" s="19" t="s">
        <v>87</v>
      </c>
      <c r="D10" s="5" t="s">
        <v>39</v>
      </c>
      <c r="E10" s="5" t="s">
        <v>92</v>
      </c>
      <c r="F10" s="3">
        <v>2</v>
      </c>
      <c r="G10" s="4">
        <v>2</v>
      </c>
    </row>
    <row r="11" spans="1:7" ht="120">
      <c r="A11" s="26"/>
      <c r="B11" s="19"/>
      <c r="C11" s="22"/>
      <c r="D11" s="5" t="s">
        <v>40</v>
      </c>
      <c r="E11" s="5" t="s">
        <v>41</v>
      </c>
      <c r="F11" s="3">
        <v>2</v>
      </c>
      <c r="G11" s="6">
        <v>2</v>
      </c>
    </row>
    <row r="12" spans="1:7" ht="48">
      <c r="A12" s="26"/>
      <c r="B12" s="19"/>
      <c r="C12" s="22" t="s">
        <v>85</v>
      </c>
      <c r="D12" s="5" t="s">
        <v>47</v>
      </c>
      <c r="E12" s="5" t="s">
        <v>52</v>
      </c>
      <c r="F12" s="3">
        <v>3</v>
      </c>
      <c r="G12" s="6">
        <v>3</v>
      </c>
    </row>
    <row r="13" spans="1:7" ht="24">
      <c r="A13" s="26"/>
      <c r="B13" s="19"/>
      <c r="C13" s="22"/>
      <c r="D13" s="5" t="s">
        <v>48</v>
      </c>
      <c r="E13" s="5" t="s">
        <v>90</v>
      </c>
      <c r="F13" s="3">
        <v>3</v>
      </c>
      <c r="G13" s="6">
        <v>0</v>
      </c>
    </row>
    <row r="14" spans="1:7" ht="84">
      <c r="A14" s="26"/>
      <c r="B14" s="19"/>
      <c r="C14" s="22"/>
      <c r="D14" s="5" t="s">
        <v>49</v>
      </c>
      <c r="E14" s="5" t="s">
        <v>55</v>
      </c>
      <c r="F14" s="3">
        <v>2</v>
      </c>
      <c r="G14" s="6">
        <v>2</v>
      </c>
    </row>
    <row r="15" spans="1:7" ht="24">
      <c r="A15" s="26"/>
      <c r="B15" s="19"/>
      <c r="C15" s="22"/>
      <c r="D15" s="5" t="s">
        <v>50</v>
      </c>
      <c r="E15" s="5" t="s">
        <v>53</v>
      </c>
      <c r="F15" s="3">
        <v>2</v>
      </c>
      <c r="G15" s="6">
        <v>2</v>
      </c>
    </row>
    <row r="16" spans="1:7" ht="24">
      <c r="A16" s="26"/>
      <c r="B16" s="19"/>
      <c r="C16" s="22"/>
      <c r="D16" s="5" t="s">
        <v>51</v>
      </c>
      <c r="E16" s="5" t="s">
        <v>54</v>
      </c>
      <c r="F16" s="3">
        <v>2</v>
      </c>
      <c r="G16" s="6">
        <v>2</v>
      </c>
    </row>
    <row r="17" spans="1:7" ht="48">
      <c r="A17" s="26"/>
      <c r="B17" s="19"/>
      <c r="C17" s="22" t="s">
        <v>86</v>
      </c>
      <c r="D17" s="5" t="s">
        <v>61</v>
      </c>
      <c r="E17" s="5" t="s">
        <v>64</v>
      </c>
      <c r="F17" s="3">
        <v>2</v>
      </c>
      <c r="G17" s="6">
        <v>2</v>
      </c>
    </row>
    <row r="18" spans="1:7" ht="36">
      <c r="A18" s="26"/>
      <c r="B18" s="19"/>
      <c r="C18" s="22"/>
      <c r="D18" s="5" t="s">
        <v>60</v>
      </c>
      <c r="E18" s="5" t="s">
        <v>63</v>
      </c>
      <c r="F18" s="3">
        <v>2</v>
      </c>
      <c r="G18" s="6">
        <v>2</v>
      </c>
    </row>
    <row r="19" spans="1:7" ht="36">
      <c r="A19" s="26"/>
      <c r="B19" s="19"/>
      <c r="C19" s="22"/>
      <c r="D19" s="5" t="s">
        <v>59</v>
      </c>
      <c r="E19" s="5" t="s">
        <v>91</v>
      </c>
      <c r="F19" s="3">
        <v>2</v>
      </c>
      <c r="G19" s="6">
        <v>0</v>
      </c>
    </row>
    <row r="20" spans="1:7" ht="48">
      <c r="A20" s="26"/>
      <c r="B20" s="19"/>
      <c r="C20" s="22"/>
      <c r="D20" s="5" t="s">
        <v>58</v>
      </c>
      <c r="E20" s="5" t="s">
        <v>62</v>
      </c>
      <c r="F20" s="3">
        <v>2</v>
      </c>
      <c r="G20" s="6">
        <v>2</v>
      </c>
    </row>
    <row r="21" spans="1:7" ht="60">
      <c r="A21" s="26"/>
      <c r="B21" s="19"/>
      <c r="C21" s="22"/>
      <c r="D21" s="5" t="s">
        <v>57</v>
      </c>
      <c r="E21" s="5" t="s">
        <v>56</v>
      </c>
      <c r="F21" s="3">
        <v>2</v>
      </c>
      <c r="G21" s="6">
        <v>2</v>
      </c>
    </row>
    <row r="22" spans="1:7" ht="24">
      <c r="A22" s="26"/>
      <c r="B22" s="19"/>
      <c r="C22" s="7" t="s">
        <v>65</v>
      </c>
      <c r="D22" s="5" t="s">
        <v>67</v>
      </c>
      <c r="E22" s="5" t="s">
        <v>69</v>
      </c>
      <c r="F22" s="3">
        <v>2</v>
      </c>
      <c r="G22" s="6">
        <v>2</v>
      </c>
    </row>
    <row r="23" spans="1:7" ht="163.9" customHeight="1">
      <c r="A23" s="26"/>
      <c r="B23" s="19"/>
      <c r="C23" s="8" t="s">
        <v>66</v>
      </c>
      <c r="D23" s="5" t="s">
        <v>68</v>
      </c>
      <c r="E23" s="5" t="s">
        <v>70</v>
      </c>
      <c r="F23" s="3">
        <v>2</v>
      </c>
      <c r="G23" s="6">
        <v>2</v>
      </c>
    </row>
    <row r="24" spans="1:7" ht="24">
      <c r="A24" s="26"/>
      <c r="B24" s="19" t="s">
        <v>20</v>
      </c>
      <c r="C24" s="7" t="s">
        <v>73</v>
      </c>
      <c r="D24" s="9" t="s">
        <v>74</v>
      </c>
      <c r="E24" s="5" t="s">
        <v>93</v>
      </c>
      <c r="F24" s="3">
        <v>5</v>
      </c>
      <c r="G24" s="6">
        <v>5</v>
      </c>
    </row>
    <row r="25" spans="1:7" ht="96">
      <c r="A25" s="26"/>
      <c r="B25" s="19"/>
      <c r="C25" s="30" t="s">
        <v>75</v>
      </c>
      <c r="D25" s="10" t="s">
        <v>76</v>
      </c>
      <c r="E25" s="5" t="s">
        <v>80</v>
      </c>
      <c r="F25" s="11">
        <v>5</v>
      </c>
      <c r="G25" s="6">
        <v>5</v>
      </c>
    </row>
    <row r="26" spans="1:7" ht="48">
      <c r="A26" s="26"/>
      <c r="B26" s="19"/>
      <c r="C26" s="30"/>
      <c r="D26" s="10" t="s">
        <v>77</v>
      </c>
      <c r="E26" s="5" t="s">
        <v>81</v>
      </c>
      <c r="F26" s="11">
        <v>5</v>
      </c>
      <c r="G26" s="6">
        <v>5</v>
      </c>
    </row>
    <row r="27" spans="1:7" ht="84">
      <c r="A27" s="26"/>
      <c r="B27" s="19"/>
      <c r="C27" s="30"/>
      <c r="D27" s="10" t="s">
        <v>78</v>
      </c>
      <c r="E27" s="5" t="s">
        <v>82</v>
      </c>
      <c r="F27" s="11">
        <v>5</v>
      </c>
      <c r="G27" s="6">
        <v>5</v>
      </c>
    </row>
    <row r="28" spans="1:7" ht="48">
      <c r="A28" s="26"/>
      <c r="B28" s="19"/>
      <c r="C28" s="30"/>
      <c r="D28" s="10" t="s">
        <v>79</v>
      </c>
      <c r="E28" s="5" t="s">
        <v>83</v>
      </c>
      <c r="F28" s="11">
        <v>5</v>
      </c>
      <c r="G28" s="6">
        <v>5</v>
      </c>
    </row>
    <row r="29" spans="1:7" ht="24">
      <c r="A29" s="26"/>
      <c r="B29" s="19"/>
      <c r="C29" s="12" t="s">
        <v>72</v>
      </c>
      <c r="D29" s="5" t="s">
        <v>71</v>
      </c>
      <c r="E29" s="13" t="s">
        <v>94</v>
      </c>
      <c r="F29" s="11">
        <v>5</v>
      </c>
      <c r="G29" s="6">
        <v>5</v>
      </c>
    </row>
    <row r="30" spans="1:7">
      <c r="A30" s="23" t="s">
        <v>21</v>
      </c>
      <c r="B30" s="24"/>
      <c r="C30" s="24"/>
      <c r="D30" s="24"/>
      <c r="E30" s="24"/>
      <c r="F30" s="24"/>
      <c r="G30" s="25"/>
    </row>
    <row r="31" spans="1:7">
      <c r="A31" s="2" t="s">
        <v>14</v>
      </c>
      <c r="B31" s="3" t="s">
        <v>22</v>
      </c>
      <c r="C31" s="3" t="s">
        <v>23</v>
      </c>
      <c r="D31" s="3" t="s">
        <v>16</v>
      </c>
      <c r="E31" s="3" t="s">
        <v>17</v>
      </c>
      <c r="F31" s="11" t="s">
        <v>6</v>
      </c>
      <c r="G31" s="6" t="s">
        <v>7</v>
      </c>
    </row>
    <row r="32" spans="1:7">
      <c r="A32" s="26" t="s">
        <v>24</v>
      </c>
      <c r="B32" s="19" t="s">
        <v>25</v>
      </c>
      <c r="C32" s="3" t="s">
        <v>26</v>
      </c>
      <c r="D32" s="14" t="s">
        <v>42</v>
      </c>
      <c r="E32" s="3" t="s">
        <v>42</v>
      </c>
      <c r="F32" s="11">
        <v>1</v>
      </c>
      <c r="G32" s="6">
        <v>1</v>
      </c>
    </row>
    <row r="33" spans="1:7">
      <c r="A33" s="26"/>
      <c r="B33" s="19"/>
      <c r="C33" s="3" t="s">
        <v>27</v>
      </c>
      <c r="D33" s="14" t="s">
        <v>43</v>
      </c>
      <c r="E33" s="3" t="s">
        <v>43</v>
      </c>
      <c r="F33" s="11">
        <v>2</v>
      </c>
      <c r="G33" s="6">
        <v>2</v>
      </c>
    </row>
    <row r="34" spans="1:7">
      <c r="A34" s="26"/>
      <c r="B34" s="19"/>
      <c r="C34" s="3" t="s">
        <v>28</v>
      </c>
      <c r="D34" s="14" t="s">
        <v>44</v>
      </c>
      <c r="E34" s="3" t="s">
        <v>44</v>
      </c>
      <c r="F34" s="11">
        <v>1</v>
      </c>
      <c r="G34" s="6">
        <v>1</v>
      </c>
    </row>
    <row r="35" spans="1:7">
      <c r="A35" s="26"/>
      <c r="B35" s="3" t="s">
        <v>29</v>
      </c>
      <c r="C35" s="3" t="s">
        <v>30</v>
      </c>
      <c r="D35" s="14" t="s">
        <v>45</v>
      </c>
      <c r="E35" s="3" t="s">
        <v>45</v>
      </c>
      <c r="F35" s="3">
        <v>4</v>
      </c>
      <c r="G35" s="4">
        <v>4</v>
      </c>
    </row>
    <row r="36" spans="1:7">
      <c r="A36" s="26"/>
      <c r="B36" s="3" t="s">
        <v>31</v>
      </c>
      <c r="C36" s="3" t="s">
        <v>32</v>
      </c>
      <c r="D36" s="14" t="s">
        <v>46</v>
      </c>
      <c r="E36" s="3" t="s">
        <v>88</v>
      </c>
      <c r="F36" s="3">
        <v>4</v>
      </c>
      <c r="G36" s="4">
        <v>3</v>
      </c>
    </row>
    <row r="37" spans="1:7">
      <c r="A37" s="26"/>
      <c r="B37" s="3" t="s">
        <v>33</v>
      </c>
      <c r="C37" s="19" t="s">
        <v>34</v>
      </c>
      <c r="D37" s="19"/>
      <c r="E37" s="3" t="s">
        <v>35</v>
      </c>
      <c r="F37" s="3" t="s">
        <v>6</v>
      </c>
      <c r="G37" s="4" t="s">
        <v>7</v>
      </c>
    </row>
    <row r="38" spans="1:7">
      <c r="A38" s="26"/>
      <c r="B38" s="27" t="s">
        <v>36</v>
      </c>
      <c r="C38" s="18">
        <v>5.4341292279852807E-2</v>
      </c>
      <c r="D38" s="19"/>
      <c r="E38" s="28">
        <f>(C4-D4)/C4</f>
        <v>4.1049727050401698E-2</v>
      </c>
      <c r="F38" s="19">
        <v>4</v>
      </c>
      <c r="G38" s="29">
        <v>4</v>
      </c>
    </row>
    <row r="39" spans="1:7">
      <c r="A39" s="26"/>
      <c r="B39" s="27"/>
      <c r="C39" s="19"/>
      <c r="D39" s="19"/>
      <c r="E39" s="28"/>
      <c r="F39" s="19"/>
      <c r="G39" s="29"/>
    </row>
    <row r="40" spans="1:7">
      <c r="A40" s="26"/>
      <c r="B40" s="12" t="s">
        <v>84</v>
      </c>
      <c r="C40" s="18">
        <v>4.1264915258000648E-2</v>
      </c>
      <c r="D40" s="19"/>
      <c r="E40" s="15">
        <v>4.1000000000000002E-2</v>
      </c>
      <c r="F40" s="3">
        <v>4</v>
      </c>
      <c r="G40" s="4">
        <v>4</v>
      </c>
    </row>
    <row r="41" spans="1:7" ht="14.25" thickBot="1">
      <c r="A41" s="20" t="s">
        <v>37</v>
      </c>
      <c r="B41" s="21"/>
      <c r="C41" s="21"/>
      <c r="D41" s="21"/>
      <c r="E41" s="21"/>
      <c r="F41" s="16">
        <v>100</v>
      </c>
      <c r="G41" s="17">
        <f>G4+G10+G11+G12+G13+G14+G15+G16+G17+G18+G19+G20+G21+G22+G23+G24+G25+G26+G27+G28+G29+G32+G33+G34+G35+G36+G38+G40</f>
        <v>93.179005458991966</v>
      </c>
    </row>
  </sheetData>
  <mergeCells count="25">
    <mergeCell ref="A8:G8"/>
    <mergeCell ref="A10:A29"/>
    <mergeCell ref="B24:B29"/>
    <mergeCell ref="C25:C28"/>
    <mergeCell ref="A1:G1"/>
    <mergeCell ref="A2:G2"/>
    <mergeCell ref="A4:A7"/>
    <mergeCell ref="F4:F7"/>
    <mergeCell ref="G4:G7"/>
    <mergeCell ref="E4:E7"/>
    <mergeCell ref="C40:D40"/>
    <mergeCell ref="A41:E41"/>
    <mergeCell ref="B10:B23"/>
    <mergeCell ref="C10:C11"/>
    <mergeCell ref="C12:C16"/>
    <mergeCell ref="C17:C21"/>
    <mergeCell ref="A30:G30"/>
    <mergeCell ref="A32:A40"/>
    <mergeCell ref="B32:B34"/>
    <mergeCell ref="C37:D37"/>
    <mergeCell ref="B38:B39"/>
    <mergeCell ref="C38:D39"/>
    <mergeCell ref="E38:E39"/>
    <mergeCell ref="F38:F39"/>
    <mergeCell ref="G38:G39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nylc2011</dc:creator>
  <cp:lastModifiedBy>杨婷姣</cp:lastModifiedBy>
  <cp:lastPrinted>2023-05-20T02:13:41Z</cp:lastPrinted>
  <dcterms:created xsi:type="dcterms:W3CDTF">2023-05-19T05:14:25Z</dcterms:created>
  <dcterms:modified xsi:type="dcterms:W3CDTF">2023-06-13T01:32:51Z</dcterms:modified>
</cp:coreProperties>
</file>