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definedNames>
    <definedName name="_xlnm.Print_Area" localSheetId="0">项目支出绩效自评表!$A$1:$J$30</definedName>
  </definedNames>
  <calcPr calcId="144525"/>
</workbook>
</file>

<file path=xl/calcChain.xml><?xml version="1.0" encoding="utf-8"?>
<calcChain xmlns="http://schemas.openxmlformats.org/spreadsheetml/2006/main">
  <c r="I29" i="1"/>
  <c r="H29"/>
  <c r="I19"/>
  <c r="J8"/>
  <c r="I8"/>
  <c r="J7"/>
  <c r="I7"/>
</calcChain>
</file>

<file path=xl/sharedStrings.xml><?xml version="1.0" encoding="utf-8"?>
<sst xmlns="http://schemas.openxmlformats.org/spreadsheetml/2006/main" count="98" uniqueCount="88">
  <si>
    <t>项目支出绩效自评表</t>
  </si>
  <si>
    <t>（2022年度）</t>
  </si>
  <si>
    <t>项目名称</t>
  </si>
  <si>
    <t>运行保障工作经费</t>
  </si>
  <si>
    <t>主管部门</t>
  </si>
  <si>
    <t>北京市妇女联合会</t>
  </si>
  <si>
    <t>实施单位</t>
  </si>
  <si>
    <t>北京市妇女发展研究中心</t>
  </si>
  <si>
    <t>项目负责人</t>
  </si>
  <si>
    <t>徐京玲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</si>
  <si>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</si>
  <si>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</si>
  <si>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</si>
  <si>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</si>
  <si>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</si>
  <si>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</si>
  <si>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</si>
  <si>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</si>
  <si>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</si>
  <si>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</si>
  <si>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</si>
  <si>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</si>
  <si>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</si>
  <si>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</si>
  <si>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</si>
  <si>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高质量、高标准地完成市妇联党组部署的市妇联舆情监测和分析工作任务，就妇儿领域舆情为领导提供决策依据;开展关于北京市智慧城市建设、大数据建设、十四五信息化建设规划宣贯及妇女网信息报送平台使用培训；搭建妇运史展；购置一批办公资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</si>
  <si>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</si>
  <si>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</si>
  <si>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</si>
  <si>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</si>
  <si>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</si>
  <si>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</si>
  <si>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</si>
  <si>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（60分）</t>
  </si>
  <si>
    <t>数量指标
（45分）</t>
  </si>
  <si>
    <t>舆情报告种类</t>
  </si>
  <si>
    <t>≥3种</t>
  </si>
  <si>
    <t>6种</t>
  </si>
  <si>
    <t>实际制作种类超出计划种类</t>
  </si>
  <si>
    <t>舆情信息采集时限</t>
  </si>
  <si>
    <t>≥168小时</t>
  </si>
  <si>
    <t>168小时</t>
  </si>
  <si>
    <t>信息采集源</t>
  </si>
  <si>
    <t>3种</t>
  </si>
  <si>
    <t>舆情半周报约</t>
  </si>
  <si>
    <t>≥95期</t>
  </si>
  <si>
    <t>88期</t>
  </si>
  <si>
    <t>“两会”期间日报代替半周报</t>
  </si>
  <si>
    <t>舆情专报约</t>
  </si>
  <si>
    <t>≥2期</t>
  </si>
  <si>
    <t>2期</t>
  </si>
  <si>
    <t>舆情日报约</t>
  </si>
  <si>
    <t>≥5期</t>
  </si>
  <si>
    <t>18期</t>
  </si>
  <si>
    <t>制作“两会”日报</t>
  </si>
  <si>
    <t>舆情快报约</t>
  </si>
  <si>
    <t>13期</t>
  </si>
  <si>
    <t>制作“二十大”快报</t>
  </si>
  <si>
    <t>舆情季报</t>
  </si>
  <si>
    <t>≥4期</t>
  </si>
  <si>
    <t>4期</t>
  </si>
  <si>
    <t>舆情年报</t>
  </si>
  <si>
    <t>≥1期</t>
  </si>
  <si>
    <t>1期</t>
  </si>
  <si>
    <t>《北京妇女》杂志及合订本印刷</t>
  </si>
  <si>
    <t>5期</t>
  </si>
  <si>
    <t>质量指标（5分）</t>
  </si>
  <si>
    <t>通过日报、快报、季报、专报、简报等多种报告形式，打好“组合拳”，每日报进展、快速报传播、专题做分析、季度做总结，全方位、多角度、高效率呈现舆情事件，为领导决策提供有效依据。</t>
  </si>
  <si>
    <t>好坏</t>
  </si>
  <si>
    <t>报告种类有待优化</t>
  </si>
  <si>
    <t>时效指标（5分）</t>
  </si>
  <si>
    <t>项目完成时间</t>
  </si>
  <si>
    <t>12月</t>
  </si>
  <si>
    <t>成本指标（5分）</t>
  </si>
  <si>
    <t>项目控制数</t>
  </si>
  <si>
    <t>≤71.8429万元</t>
  </si>
  <si>
    <t>53.123万元</t>
  </si>
  <si>
    <t>效益指标
（20分）</t>
  </si>
  <si>
    <t>社会效益指标（20分）</t>
  </si>
  <si>
    <t>进一步提升市妇联舆情监测和分析工作水平</t>
  </si>
  <si>
    <t>监测和分析水平有待进步一提高</t>
  </si>
  <si>
    <t>满意度指标
（10分）</t>
  </si>
  <si>
    <t>服务对象满意度指标
（10分）</t>
  </si>
  <si>
    <t>市妇联舆情工作领导小组对舆情的总体掌握程度进一步提高，对舆情监测分析工作满意度</t>
  </si>
  <si>
    <t>≥90%</t>
  </si>
  <si>
    <t>总分</t>
  </si>
  <si>
    <t>——</t>
  </si>
  <si>
    <r>
      <rPr>
        <b/>
        <sz val="11"/>
        <color theme="1"/>
        <rFont val="宋体"/>
        <family val="3"/>
        <charset val="134"/>
        <scheme val="minor"/>
      </rPr>
      <t>专家意见及建议：</t>
    </r>
    <r>
      <rPr>
        <sz val="11"/>
        <color theme="1"/>
        <rFont val="宋体"/>
        <family val="3"/>
        <charset val="134"/>
        <scheme val="minor"/>
      </rPr>
      <t xml:space="preserve">
问题： 
1、预算调整幅度较大，资金使用率不高。
2、项目完成成果超过绩效目标，反映出绩效目标的合理性有待提高。
3、运行保障工作经费项目属于多年延续性项目，建议建立项目管理制度。
4、开展满意度调查，但调查对象不清楚、调查样本量不清楚。
5、绩效报告内容不够完整，缺少项目绩效目标和绩效指标设定情况、决策及资金使用管理情况、未体现预算调整与结余的原因。
建议：
1、做好项目预判，提高预算编制的准确性。
2、绩效指标结合当年预计的重大时事，合理设置指标。
3、延续性项目建议建立项目管理制度，提供项目规范化管理。
4、满意度调查明确调查对象，进行调查分析，充分使用相关数据。
5、建议完善绩效报告，充分展现项目目标完成情况和效益效果情况。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</si>
</sst>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8" formatCode="#,##0.00_ "/>
    <numFmt numFmtId="179" formatCode="_ * #,##0.000000_ ;_ * \-#,##0.000000_ ;_ * &quot;-&quot;??????_ ;_ @_ "/>
    <numFmt numFmtId="180" formatCode="0_);[Red]\(0\)"/>
  </numFmts>
  <fonts count="13">
    <font>
      <sz val="11"/>
      <color theme="1"/>
      <name val="宋体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6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0" fillId="0" borderId="0"/>
  </cellStyleXfs>
  <cellXfs count="5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9" fontId="4" fillId="0" borderId="1" xfId="1" applyNumberFormat="1" applyFont="1" applyFill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right" vertical="center"/>
    </xf>
    <xf numFmtId="178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180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8" fontId="6" fillId="0" borderId="1" xfId="3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view="pageBreakPreview" topLeftCell="A19" zoomScale="85" workbookViewId="0">
      <selection activeCell="F24" sqref="F24:G24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26.44140625" style="5" customWidth="1"/>
    <col min="5" max="5" width="15.5546875" style="6" customWidth="1"/>
    <col min="6" max="6" width="13.33203125" style="6" customWidth="1"/>
    <col min="7" max="7" width="13.109375" style="5" customWidth="1"/>
    <col min="8" max="8" width="9.6640625" style="5" customWidth="1"/>
    <col min="9" max="9" width="10.77734375" style="6" customWidth="1"/>
    <col min="10" max="10" width="15.21875" style="5" customWidth="1"/>
    <col min="11" max="16384" width="9" style="7"/>
  </cols>
  <sheetData>
    <row r="1" spans="1:10" ht="20.399999999999999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</row>
    <row r="2" spans="1:10" s="1" customFormat="1" ht="17.2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18.75" customHeight="1">
      <c r="A3" s="33" t="s">
        <v>2</v>
      </c>
      <c r="B3" s="33"/>
      <c r="C3" s="33"/>
      <c r="D3" s="33" t="s">
        <v>3</v>
      </c>
      <c r="E3" s="33"/>
      <c r="F3" s="33"/>
      <c r="G3" s="33"/>
      <c r="H3" s="33"/>
      <c r="I3" s="33"/>
      <c r="J3" s="33"/>
    </row>
    <row r="4" spans="1:10" ht="18.75" customHeight="1">
      <c r="A4" s="33" t="s">
        <v>4</v>
      </c>
      <c r="B4" s="33"/>
      <c r="C4" s="33"/>
      <c r="D4" s="33" t="s">
        <v>5</v>
      </c>
      <c r="E4" s="33"/>
      <c r="F4" s="33" t="s">
        <v>6</v>
      </c>
      <c r="G4" s="33"/>
      <c r="H4" s="33"/>
      <c r="I4" s="34" t="s">
        <v>7</v>
      </c>
      <c r="J4" s="34"/>
    </row>
    <row r="5" spans="1:10" ht="18.75" customHeight="1">
      <c r="A5" s="33" t="s">
        <v>8</v>
      </c>
      <c r="B5" s="33"/>
      <c r="C5" s="33"/>
      <c r="D5" s="33" t="s">
        <v>9</v>
      </c>
      <c r="E5" s="33"/>
      <c r="F5" s="33" t="s">
        <v>10</v>
      </c>
      <c r="G5" s="33"/>
      <c r="H5" s="33"/>
      <c r="I5" s="33">
        <v>55565973</v>
      </c>
      <c r="J5" s="33"/>
    </row>
    <row r="6" spans="1:10" s="2" customFormat="1" ht="27" customHeight="1">
      <c r="A6" s="33" t="s">
        <v>11</v>
      </c>
      <c r="B6" s="33"/>
      <c r="C6" s="33"/>
      <c r="D6" s="8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pans="1:10" ht="17.25" customHeight="1">
      <c r="A7" s="33"/>
      <c r="B7" s="33"/>
      <c r="C7" s="33"/>
      <c r="D7" s="9" t="s">
        <v>18</v>
      </c>
      <c r="E7" s="10">
        <v>85.362899999999996</v>
      </c>
      <c r="F7" s="10">
        <v>71.8429</v>
      </c>
      <c r="G7" s="11">
        <v>53.122999999999998</v>
      </c>
      <c r="H7" s="12">
        <v>10</v>
      </c>
      <c r="I7" s="27">
        <f>G7/F7</f>
        <v>0.73943284583445301</v>
      </c>
      <c r="J7" s="28">
        <f>H7*I7</f>
        <v>7.3943284583445301</v>
      </c>
    </row>
    <row r="8" spans="1:10" ht="17.25" customHeight="1">
      <c r="A8" s="33"/>
      <c r="B8" s="33"/>
      <c r="C8" s="33"/>
      <c r="D8" s="13" t="s">
        <v>19</v>
      </c>
      <c r="E8" s="10">
        <v>85.362899999999996</v>
      </c>
      <c r="F8" s="10">
        <v>71.8429</v>
      </c>
      <c r="G8" s="11">
        <v>53.122999999999998</v>
      </c>
      <c r="H8" s="12">
        <v>10</v>
      </c>
      <c r="I8" s="27">
        <f t="shared" ref="I8" si="0">G8/F8</f>
        <v>0.73943284583445301</v>
      </c>
      <c r="J8" s="28">
        <f>H8*I8</f>
        <v>7.3943284583445301</v>
      </c>
    </row>
    <row r="9" spans="1:10" ht="17.25" customHeight="1">
      <c r="A9" s="33"/>
      <c r="B9" s="33"/>
      <c r="C9" s="33"/>
      <c r="D9" s="14" t="s">
        <v>20</v>
      </c>
      <c r="E9" s="15"/>
      <c r="F9" s="16"/>
      <c r="G9" s="8"/>
      <c r="H9" s="17"/>
      <c r="I9" s="27"/>
      <c r="J9" s="17"/>
    </row>
    <row r="10" spans="1:10" ht="17.25" customHeight="1">
      <c r="A10" s="33"/>
      <c r="B10" s="33"/>
      <c r="C10" s="33"/>
      <c r="D10" s="13" t="s">
        <v>21</v>
      </c>
      <c r="E10" s="8"/>
      <c r="F10" s="8"/>
      <c r="G10" s="18"/>
      <c r="H10" s="19"/>
      <c r="I10" s="27"/>
      <c r="J10" s="19"/>
    </row>
    <row r="11" spans="1:10" ht="21" customHeight="1">
      <c r="A11" s="33" t="s">
        <v>22</v>
      </c>
      <c r="B11" s="33" t="s">
        <v>23</v>
      </c>
      <c r="C11" s="33"/>
      <c r="D11" s="33"/>
      <c r="E11" s="33"/>
      <c r="F11" s="33" t="s">
        <v>24</v>
      </c>
      <c r="G11" s="33"/>
      <c r="H11" s="33"/>
      <c r="I11" s="33"/>
      <c r="J11" s="33"/>
    </row>
    <row r="12" spans="1:10" ht="75.599999999999994" customHeight="1">
      <c r="A12" s="51"/>
      <c r="B12" s="35" t="s">
        <v>25</v>
      </c>
      <c r="C12" s="36"/>
      <c r="D12" s="36"/>
      <c r="E12" s="37"/>
      <c r="F12" s="38" t="s">
        <v>25</v>
      </c>
      <c r="G12" s="39"/>
      <c r="H12" s="39"/>
      <c r="I12" s="39"/>
      <c r="J12" s="40"/>
    </row>
    <row r="13" spans="1:10" s="3" customFormat="1" ht="34.049999999999997" customHeight="1">
      <c r="A13" s="33" t="s">
        <v>26</v>
      </c>
      <c r="B13" s="8" t="s">
        <v>27</v>
      </c>
      <c r="C13" s="8" t="s">
        <v>28</v>
      </c>
      <c r="D13" s="8" t="s">
        <v>29</v>
      </c>
      <c r="E13" s="8" t="s">
        <v>30</v>
      </c>
      <c r="F13" s="41" t="s">
        <v>31</v>
      </c>
      <c r="G13" s="42"/>
      <c r="H13" s="20" t="s">
        <v>15</v>
      </c>
      <c r="I13" s="8" t="s">
        <v>17</v>
      </c>
      <c r="J13" s="8" t="s">
        <v>32</v>
      </c>
    </row>
    <row r="14" spans="1:10" s="4" customFormat="1" ht="28.05" customHeight="1">
      <c r="A14" s="33"/>
      <c r="B14" s="34" t="s">
        <v>33</v>
      </c>
      <c r="C14" s="52" t="s">
        <v>34</v>
      </c>
      <c r="D14" s="23" t="s">
        <v>35</v>
      </c>
      <c r="E14" s="23" t="s">
        <v>36</v>
      </c>
      <c r="F14" s="33" t="s">
        <v>37</v>
      </c>
      <c r="G14" s="33"/>
      <c r="H14" s="24">
        <v>4</v>
      </c>
      <c r="I14" s="24">
        <v>3</v>
      </c>
      <c r="J14" s="18" t="s">
        <v>38</v>
      </c>
    </row>
    <row r="15" spans="1:10" s="4" customFormat="1" ht="28.05" customHeight="1">
      <c r="A15" s="33"/>
      <c r="B15" s="34"/>
      <c r="C15" s="52"/>
      <c r="D15" s="23" t="s">
        <v>39</v>
      </c>
      <c r="E15" s="23" t="s">
        <v>40</v>
      </c>
      <c r="F15" s="33" t="s">
        <v>41</v>
      </c>
      <c r="G15" s="33"/>
      <c r="H15" s="24">
        <v>4</v>
      </c>
      <c r="I15" s="24">
        <v>4</v>
      </c>
      <c r="J15" s="18"/>
    </row>
    <row r="16" spans="1:10" s="4" customFormat="1" ht="28.05" customHeight="1">
      <c r="A16" s="33"/>
      <c r="B16" s="34"/>
      <c r="C16" s="52"/>
      <c r="D16" s="23" t="s">
        <v>42</v>
      </c>
      <c r="E16" s="23" t="s">
        <v>36</v>
      </c>
      <c r="F16" s="43" t="s">
        <v>43</v>
      </c>
      <c r="G16" s="43"/>
      <c r="H16" s="24">
        <v>4</v>
      </c>
      <c r="I16" s="24">
        <v>4</v>
      </c>
      <c r="J16" s="18"/>
    </row>
    <row r="17" spans="1:10" s="4" customFormat="1" ht="28.05" customHeight="1">
      <c r="A17" s="33"/>
      <c r="B17" s="34"/>
      <c r="C17" s="52"/>
      <c r="D17" s="23" t="s">
        <v>44</v>
      </c>
      <c r="E17" s="23" t="s">
        <v>45</v>
      </c>
      <c r="F17" s="33" t="s">
        <v>46</v>
      </c>
      <c r="G17" s="33"/>
      <c r="H17" s="24">
        <v>5</v>
      </c>
      <c r="I17" s="24">
        <v>4</v>
      </c>
      <c r="J17" s="18" t="s">
        <v>47</v>
      </c>
    </row>
    <row r="18" spans="1:10" s="4" customFormat="1" ht="28.05" customHeight="1">
      <c r="A18" s="33"/>
      <c r="B18" s="34"/>
      <c r="C18" s="52"/>
      <c r="D18" s="23" t="s">
        <v>48</v>
      </c>
      <c r="E18" s="23" t="s">
        <v>49</v>
      </c>
      <c r="F18" s="34" t="s">
        <v>50</v>
      </c>
      <c r="G18" s="34"/>
      <c r="H18" s="24">
        <v>5</v>
      </c>
      <c r="I18" s="24">
        <v>5</v>
      </c>
      <c r="J18" s="18"/>
    </row>
    <row r="19" spans="1:10" s="4" customFormat="1" ht="28.05" customHeight="1">
      <c r="A19" s="33"/>
      <c r="B19" s="34"/>
      <c r="C19" s="52"/>
      <c r="D19" s="23" t="s">
        <v>51</v>
      </c>
      <c r="E19" s="23" t="s">
        <v>52</v>
      </c>
      <c r="F19" s="34" t="s">
        <v>53</v>
      </c>
      <c r="G19" s="34"/>
      <c r="H19" s="24">
        <v>5</v>
      </c>
      <c r="I19" s="24">
        <f>H19*0.9</f>
        <v>4.5</v>
      </c>
      <c r="J19" s="18" t="s">
        <v>54</v>
      </c>
    </row>
    <row r="20" spans="1:10" s="4" customFormat="1" ht="28.05" customHeight="1">
      <c r="A20" s="33"/>
      <c r="B20" s="34"/>
      <c r="C20" s="52"/>
      <c r="D20" s="23" t="s">
        <v>55</v>
      </c>
      <c r="E20" s="23" t="s">
        <v>52</v>
      </c>
      <c r="F20" s="34" t="s">
        <v>56</v>
      </c>
      <c r="G20" s="34"/>
      <c r="H20" s="25">
        <v>5</v>
      </c>
      <c r="I20" s="25">
        <v>5</v>
      </c>
      <c r="J20" s="18" t="s">
        <v>57</v>
      </c>
    </row>
    <row r="21" spans="1:10" s="4" customFormat="1" ht="28.05" customHeight="1">
      <c r="A21" s="33"/>
      <c r="B21" s="34"/>
      <c r="C21" s="52"/>
      <c r="D21" s="23" t="s">
        <v>58</v>
      </c>
      <c r="E21" s="23" t="s">
        <v>59</v>
      </c>
      <c r="F21" s="33" t="s">
        <v>60</v>
      </c>
      <c r="G21" s="33"/>
      <c r="H21" s="25">
        <v>5</v>
      </c>
      <c r="I21" s="25">
        <v>5</v>
      </c>
      <c r="J21" s="18"/>
    </row>
    <row r="22" spans="1:10" s="4" customFormat="1" ht="28.05" customHeight="1">
      <c r="A22" s="33"/>
      <c r="B22" s="34"/>
      <c r="C22" s="52"/>
      <c r="D22" s="23" t="s">
        <v>61</v>
      </c>
      <c r="E22" s="23" t="s">
        <v>62</v>
      </c>
      <c r="F22" s="33" t="s">
        <v>63</v>
      </c>
      <c r="G22" s="33"/>
      <c r="H22" s="25">
        <v>5</v>
      </c>
      <c r="I22" s="25">
        <v>5</v>
      </c>
      <c r="J22" s="18"/>
    </row>
    <row r="23" spans="1:10" s="4" customFormat="1" ht="28.05" customHeight="1">
      <c r="A23" s="33"/>
      <c r="B23" s="34"/>
      <c r="C23" s="52"/>
      <c r="D23" s="53" t="s">
        <v>64</v>
      </c>
      <c r="E23" s="23" t="s">
        <v>65</v>
      </c>
      <c r="F23" s="43" t="s">
        <v>65</v>
      </c>
      <c r="G23" s="43"/>
      <c r="H23" s="25">
        <v>3</v>
      </c>
      <c r="I23" s="25">
        <v>3</v>
      </c>
      <c r="J23" s="18"/>
    </row>
    <row r="24" spans="1:10" s="4" customFormat="1" ht="115.8" customHeight="1">
      <c r="A24" s="33"/>
      <c r="B24" s="34"/>
      <c r="C24" s="22" t="s">
        <v>66</v>
      </c>
      <c r="D24" s="53" t="s">
        <v>67</v>
      </c>
      <c r="E24" s="23" t="s">
        <v>68</v>
      </c>
      <c r="F24" s="54" t="s">
        <v>67</v>
      </c>
      <c r="G24" s="55"/>
      <c r="H24" s="25">
        <v>5</v>
      </c>
      <c r="I24" s="25">
        <v>4</v>
      </c>
      <c r="J24" s="18" t="s">
        <v>69</v>
      </c>
    </row>
    <row r="25" spans="1:10" s="4" customFormat="1" ht="33" customHeight="1">
      <c r="A25" s="33"/>
      <c r="B25" s="34"/>
      <c r="C25" s="22" t="s">
        <v>70</v>
      </c>
      <c r="D25" s="23" t="s">
        <v>71</v>
      </c>
      <c r="E25" s="23" t="s">
        <v>72</v>
      </c>
      <c r="F25" s="46" t="s">
        <v>72</v>
      </c>
      <c r="G25" s="43"/>
      <c r="H25" s="25">
        <v>5</v>
      </c>
      <c r="I25" s="25">
        <v>5</v>
      </c>
      <c r="J25" s="18"/>
    </row>
    <row r="26" spans="1:10" s="4" customFormat="1" ht="28.95" customHeight="1">
      <c r="A26" s="33"/>
      <c r="B26" s="34"/>
      <c r="C26" s="22" t="s">
        <v>73</v>
      </c>
      <c r="D26" s="23" t="s">
        <v>74</v>
      </c>
      <c r="E26" s="23" t="s">
        <v>75</v>
      </c>
      <c r="F26" s="43" t="s">
        <v>76</v>
      </c>
      <c r="G26" s="43"/>
      <c r="H26" s="25">
        <v>5</v>
      </c>
      <c r="I26" s="25">
        <v>4</v>
      </c>
      <c r="J26" s="18"/>
    </row>
    <row r="27" spans="1:10" s="4" customFormat="1" ht="40.049999999999997" customHeight="1">
      <c r="A27" s="33"/>
      <c r="B27" s="21" t="s">
        <v>77</v>
      </c>
      <c r="C27" s="22" t="s">
        <v>78</v>
      </c>
      <c r="D27" s="53" t="s">
        <v>79</v>
      </c>
      <c r="E27" s="23" t="s">
        <v>68</v>
      </c>
      <c r="F27" s="44" t="s">
        <v>79</v>
      </c>
      <c r="G27" s="45"/>
      <c r="H27" s="25">
        <v>20</v>
      </c>
      <c r="I27" s="25">
        <v>17</v>
      </c>
      <c r="J27" s="18" t="s">
        <v>80</v>
      </c>
    </row>
    <row r="28" spans="1:10" s="4" customFormat="1" ht="61.95" customHeight="1">
      <c r="A28" s="33"/>
      <c r="B28" s="21" t="s">
        <v>81</v>
      </c>
      <c r="C28" s="21" t="s">
        <v>82</v>
      </c>
      <c r="D28" s="53" t="s">
        <v>83</v>
      </c>
      <c r="E28" s="23" t="s">
        <v>84</v>
      </c>
      <c r="F28" s="47">
        <v>1</v>
      </c>
      <c r="G28" s="43"/>
      <c r="H28" s="25">
        <v>10</v>
      </c>
      <c r="I28" s="25">
        <v>10</v>
      </c>
      <c r="J28" s="18"/>
    </row>
    <row r="29" spans="1:10" s="4" customFormat="1" ht="21" customHeight="1">
      <c r="A29" s="48" t="s">
        <v>85</v>
      </c>
      <c r="B29" s="48"/>
      <c r="C29" s="48"/>
      <c r="D29" s="48"/>
      <c r="E29" s="48"/>
      <c r="F29" s="48"/>
      <c r="G29" s="48"/>
      <c r="H29" s="26">
        <f>SUM(H14:H28,H7)</f>
        <v>100</v>
      </c>
      <c r="I29" s="29">
        <f>SUM(I14:I28,J7)</f>
        <v>89.894328458344503</v>
      </c>
      <c r="J29" s="30" t="s">
        <v>86</v>
      </c>
    </row>
    <row r="30" spans="1:10" ht="213" customHeight="1">
      <c r="A30" s="49" t="s">
        <v>87</v>
      </c>
      <c r="B30" s="50"/>
      <c r="C30" s="50"/>
      <c r="D30" s="50"/>
      <c r="E30" s="50"/>
      <c r="F30" s="50"/>
      <c r="G30" s="50"/>
      <c r="H30" s="50"/>
      <c r="I30" s="50"/>
      <c r="J30" s="50"/>
    </row>
  </sheetData>
  <mergeCells count="39">
    <mergeCell ref="F26:G26"/>
    <mergeCell ref="F27:G27"/>
    <mergeCell ref="F28:G28"/>
    <mergeCell ref="A29:G29"/>
    <mergeCell ref="A30:J30"/>
    <mergeCell ref="A13:A28"/>
    <mergeCell ref="B14:B26"/>
    <mergeCell ref="C14:C23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11:A12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2" type="noConversion"/>
  <printOptions horizontalCentered="1"/>
  <pageMargins left="0.39305555555555599" right="0.39305555555555599" top="0.59027777777777801" bottom="0.33" header="0.31388888888888899" footer="0.2800000000000000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2023-05-24T09:04:59Z</cp:lastPrinted>
  <dcterms:created xsi:type="dcterms:W3CDTF">2019-04-12T10:20:00Z</dcterms:created>
  <dcterms:modified xsi:type="dcterms:W3CDTF">2023-05-24T09:05:02Z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BB62261D6F0049FCA352FF4945D2CE55_13</vt:lpwstr>
  </property>
</Properties>
</file>