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/>
  </bookViews>
  <sheets>
    <sheet name="单位自评（模板）" sheetId="2" r:id="rId1"/>
    <sheet name="Sheet1" sheetId="3" r:id="rId2"/>
  </sheets>
  <definedNames>
    <definedName name="_xlnm.Print_Area" localSheetId="0">'单位自评（模板）'!$A$1:$M$36</definedName>
    <definedName name="_xlnm.Print_Titles" localSheetId="0">'单位自评（模板）'!$16:$16</definedName>
  </definedNames>
  <calcPr calcId="144525"/>
</workbook>
</file>

<file path=xl/sharedStrings.xml><?xml version="1.0" encoding="utf-8"?>
<sst xmlns="http://schemas.openxmlformats.org/spreadsheetml/2006/main" count="197" uniqueCount="155">
  <si>
    <t>附件1</t>
  </si>
  <si>
    <t>项目支出绩效自评表</t>
  </si>
  <si>
    <t>( 2022年度)</t>
  </si>
  <si>
    <t>项目名称</t>
  </si>
  <si>
    <t>市国资委出资人监管信息化平台建设项目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</si>
  <si>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</si>
  <si>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</si>
  <si>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</si>
  <si>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</si>
  <si>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</si>
  <si>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李宇飞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</si>
  <si>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</si>
  <si>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</si>
  <si>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</si>
  <si>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</si>
  <si>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</si>
  <si>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</si>
  <si>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</si>
  <si>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</si>
  <si>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</si>
  <si>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</si>
  <si>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</si>
  <si>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</si>
  <si>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</si>
  <si>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</si>
  <si>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</si>
  <si>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</si>
  <si>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1、数据采集路径统一 整合财务、产权、土地等现有应用系统数据，通过持续推进数据治理，建立国资监管数据标准，规范数据采集路径口径，建成全量数据目录，实现国资监管数据资产化、资产服务化，确保监管数据的准确性、及时性、全面性，实现数据报送的程序化、标准化和自动化。结合“十四五”国家信息化规划和北京市大数据管理平台要求，建立健全公共数据资源体系。 
2、过程管控实时在线 加快转变传统监管方式，打破条块分割，打通事前、事中、事后监管环节，充分运用大数据等技术，不断提升数据采集和处理时效，逐步实现监管业务全过程覆盖、无缝衔接。 
3、数据资源充分共享 基于数据资产化服务和统一身份认证管理，建立支持数据统一管理、数据需求发布、数据来源检索、数据共享使用的全过程数据交换共享机制，推动数据资源共享常态化。平台建成后，各应用原则上不再向市管企业重复采集相关信息。同时，在数据汇聚与内部共享基础上，深化价值深度挖掘与应用。</t>
  </si>
  <si>
    <t>1.数据采集路径统一  对已建系统和新建系统的数据目录进行梳理，利用数据管理中心的数据资产目录管理系统进行统一管理，实现全量数据目录的在线查询和共享申请。建立统一数据共享交换平台，实现委企数据通，统一数据对接路径。
2.过程管控实时在线  完成三重一大、大额资金动态监测、巡视巡察、企业法治建设、企业人才、国有资本预算管理、组织机构等系统建设工作，不断提升业务覆盖度。
3.数据资源充分共享  推动已建系统和新建系统业务数据100%向数据管理中心的汇聚，实现数据统一汇聚、清洗、整合、共享和应用。基于数据管理中心开发“数据上链”和“数据上报”功能，实现与市大数据管理平台和国务院国资委共享交换平台的对接。</t>
  </si>
  <si>
    <t>续上页</t>
  </si>
  <si>
    <t>4、监管业务高效联动 在现有国资监管制度规范基础上，健全运行维护、数据管控、信息共享等保障机制，建立委和企业的联动机制，以“三重一大”与投资、党建等业务联动关系为突破口，强化协同监管。 
5、决策支持智慧一体 围绕投资、财务、产权、项目、资金、考核、责任追究、巡视等国资监管重点业务，聚焦业务痛点、难点、堵点，梳理监管风险点，研究形成决策支持清单，通过实时在线监管消除监管盲点、抓住关键环节、突出监管成效，提升利用信息化手段发现问题、预警风险和支持决策的能力。 6、网络安全可信可控 针对不同应用场景，统一安全管控策略与规范，统一规划建设应用传输安全、密钥管理、数字证书、安全终端等安全措施，全面优化完善安全防护体系，实现从数据产生到传输、存储、利用的全过程安全，确保国资监管数据在可信可控的前提下共享利用。</t>
  </si>
  <si>
    <t>4.监管业务高效联动  建立组织机构、人员等主数据，实现各业务监管系统基础数据同步，为跨系统业务协同奠定基础。同步推动企业在线管控平台建设，探索委企业务联动机制。
5.决策支持智慧一体  基于数据管理中心，初步建设了组织机构、财务快报、财务预算、财务决算、薪酬、基层党组织换届、国企改革三年行动实施成效专题、市管企业资产负债率专题、三重一大、大额资金、监督追责、企业人才等多个领导驾驶舱，探索支持领导决策。
6.网络安全可信可控 根据等保三级、密评、个人隐私保护、网络安全法等国家最新法律法规要求，统一安全管控策略与规范，实现从数据产生到传输、存储、利用的全过程安全管控。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</si>
  <si>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</si>
  <si>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</si>
  <si>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</si>
  <si>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</si>
  <si>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</si>
  <si>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</si>
  <si>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</si>
  <si>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</si>
  <si>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</si>
  <si>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建设4个通用管理系统</t>
  </si>
  <si>
    <t>4个</t>
  </si>
  <si>
    <t>2个</t>
  </si>
  <si>
    <t>按照实际计划推进，后续持续开展</t>
  </si>
  <si>
    <t>实现18个利旧功能模块与数据管理中心的功能对接</t>
  </si>
  <si>
    <r>
      <rPr>
        <sz val="9"/>
        <color rgb="FF000000"/>
        <rFont val="宋体"/>
        <charset val="134"/>
      </rPr>
      <t>实现18个利旧功能模块与数据管理中心的功能对接</t>
    </r>
  </si>
  <si>
    <t>18个</t>
  </si>
  <si>
    <t>实现37个已建功能模块业务数据的100%迁移至数据管理中心</t>
  </si>
  <si>
    <r>
      <rPr>
        <sz val="9"/>
        <color rgb="FF000000"/>
        <rFont val="宋体"/>
        <charset val="134"/>
      </rPr>
      <t>实现37个已建功能模块业务数据的100%迁移至数据管理中心</t>
    </r>
  </si>
  <si>
    <t>建设2个门户</t>
  </si>
  <si>
    <r>
      <rPr>
        <sz val="9"/>
        <color rgb="FF000000"/>
        <rFont val="宋体"/>
        <charset val="134"/>
      </rPr>
      <t>建设2个门户</t>
    </r>
  </si>
  <si>
    <t>实现对25项监管职责的支撑</t>
  </si>
  <si>
    <r>
      <rPr>
        <sz val="9"/>
        <color rgb="FF000000"/>
        <rFont val="宋体"/>
        <charset val="134"/>
      </rPr>
      <t>实现对25项监管职责的支撑</t>
    </r>
  </si>
  <si>
    <t>25项</t>
  </si>
  <si>
    <t>建设1个基于统一数据采集交换平台的数据管理中心</t>
  </si>
  <si>
    <r>
      <rPr>
        <sz val="9"/>
        <color rgb="FF000000"/>
        <rFont val="宋体"/>
        <charset val="134"/>
      </rPr>
      <t>建设1个基于统一数据采集交换平台的数据管理中心</t>
    </r>
  </si>
  <si>
    <t>1套</t>
  </si>
  <si>
    <t>监管业务覆盖全部43家市管企业及其下属7000多家全级次企业</t>
  </si>
  <si>
    <r>
      <rPr>
        <sz val="9"/>
        <color rgb="FF000000"/>
        <rFont val="宋体"/>
        <charset val="134"/>
      </rPr>
      <t>监管业务覆盖全部43家市管企业及其下属7000多家全级次企业</t>
    </r>
  </si>
  <si>
    <t>43家</t>
  </si>
  <si>
    <t>市国资委下属市管企业已合并至41家，目前覆盖了41家市管企业和8000多家全级次企业</t>
  </si>
  <si>
    <t>实现62项信息资源的100%“上链”“进舱”</t>
  </si>
  <si>
    <r>
      <rPr>
        <sz val="9"/>
        <color rgb="FF000000"/>
        <rFont val="宋体"/>
        <charset val="134"/>
      </rPr>
      <t>实现62项信息资源的100%“上链”“进舱”</t>
    </r>
  </si>
  <si>
    <t>62项</t>
  </si>
  <si>
    <t>0项</t>
  </si>
  <si>
    <t>需要在平台终验通过后，才能对接市大数据平台，待按计划推进</t>
  </si>
  <si>
    <t>实现新建13个应用系统100%部署于政务云</t>
  </si>
  <si>
    <r>
      <rPr>
        <sz val="9"/>
        <color rgb="FF000000"/>
        <rFont val="宋体"/>
        <charset val="134"/>
      </rPr>
      <t>实现新建13个应用系统100%部署于政务云</t>
    </r>
  </si>
  <si>
    <t>审计整改管理系统不再建设，已向发改委报备。目前，12个应用系统已100%部署于政务云</t>
  </si>
  <si>
    <t>存在部分工作有变动，后续注重提升计划性保障实施效益</t>
  </si>
  <si>
    <t>建设9个专用业务系统</t>
  </si>
  <si>
    <r>
      <rPr>
        <sz val="9"/>
        <color rgb="FF000000"/>
        <rFont val="宋体"/>
        <charset val="134"/>
      </rPr>
      <t>建设9个专用业务系统</t>
    </r>
  </si>
  <si>
    <t>9个</t>
  </si>
  <si>
    <t>审计整改管理系统不再建设，已向发改委报备。目前，已完成8个专业业务系统的建设</t>
  </si>
  <si>
    <t>建设1个应用开发与管理平台</t>
  </si>
  <si>
    <r>
      <rPr>
        <sz val="9"/>
        <color rgb="FF000000"/>
        <rFont val="宋体"/>
        <charset val="134"/>
      </rPr>
      <t>建设1个应用开发与管理平台</t>
    </r>
  </si>
  <si>
    <t>1个</t>
  </si>
  <si>
    <t>质量指标</t>
  </si>
  <si>
    <t>发挥监理作用，确保各项工作严格按照初步设计方案完成，功能变动率不超过10%</t>
  </si>
  <si>
    <r>
      <rPr>
        <sz val="9"/>
        <color rgb="FF000000"/>
        <rFont val="宋体"/>
        <charset val="134"/>
      </rPr>
      <t>发挥监理作用，确保各项工作严格按照初步设计方案完成，功能变动率不超过10%</t>
    </r>
  </si>
  <si>
    <t>≤10%</t>
  </si>
  <si>
    <t>&lt;0.1</t>
  </si>
  <si>
    <t>及时维护更新系统数据，落实市大数据“月报季评”工作要求</t>
  </si>
  <si>
    <r>
      <rPr>
        <sz val="9"/>
        <color rgb="FF000000"/>
        <rFont val="宋体"/>
        <charset val="134"/>
      </rPr>
      <t>及时维护更新系统数据，落实市大数据“月报季评”工作要求</t>
    </r>
  </si>
  <si>
    <t>优良中低差</t>
  </si>
  <si>
    <t>优，完成年度维护更新系统数据</t>
  </si>
  <si>
    <t>时效指标</t>
  </si>
  <si>
    <t>发挥监理作用，确保各项工作严格按照工作计划推进</t>
  </si>
  <si>
    <r>
      <rPr>
        <sz val="9"/>
        <color rgb="FF000000"/>
        <rFont val="宋体"/>
        <charset val="134"/>
      </rPr>
      <t>发挥监理作用，确保各项工作严格按照工作计划推进</t>
    </r>
  </si>
  <si>
    <t>优，按照工作计划推进</t>
  </si>
  <si>
    <t>实现与国务院国资委统一数据共享交换平台的对接</t>
  </si>
  <si>
    <r>
      <rPr>
        <sz val="9"/>
        <color rgb="FF000000"/>
        <rFont val="宋体"/>
        <charset val="134"/>
      </rPr>
      <t>实现与国务院国资委统一数据共享交换平台的对接</t>
    </r>
  </si>
  <si>
    <t>365天</t>
  </si>
  <si>
    <t>实现与市管企业统一数据共享交换平台的对接</t>
  </si>
  <si>
    <r>
      <rPr>
        <sz val="9"/>
        <color rgb="FF000000"/>
        <rFont val="宋体"/>
        <charset val="134"/>
      </rPr>
      <t>实现与市管企业统一数据共享交换平台的对接</t>
    </r>
  </si>
  <si>
    <t>成本指标</t>
  </si>
  <si>
    <t>各项成本不超出项目批复预算</t>
  </si>
  <si>
    <r>
      <rPr>
        <sz val="9"/>
        <color rgb="FF000000"/>
        <rFont val="宋体"/>
        <charset val="134"/>
      </rPr>
      <t>各项成本不超出项目批复预算</t>
    </r>
  </si>
  <si>
    <t>703万元，未超出预算</t>
  </si>
  <si>
    <t>效益指标</t>
  </si>
  <si>
    <t>社会效益指标</t>
  </si>
  <si>
    <t>确保平台网络、应用和数据等方面无重大安全事故</t>
  </si>
  <si>
    <r>
      <rPr>
        <sz val="9"/>
        <color rgb="FF000000"/>
        <rFont val="宋体"/>
        <charset val="134"/>
      </rPr>
      <t>确保平台网络、应用和数据等方面无重大安全事故</t>
    </r>
  </si>
  <si>
    <t>优，保障全年无重大事故</t>
  </si>
  <si>
    <t>项目内容设计精准度有待提升，实施效益发挥有限</t>
  </si>
  <si>
    <t>满意度指标</t>
  </si>
  <si>
    <t>服务对象满意度指标</t>
  </si>
  <si>
    <t>客户满意度</t>
  </si>
  <si>
    <r>
      <rPr>
        <sz val="9"/>
        <color rgb="FF000000"/>
        <rFont val="宋体"/>
        <charset val="134"/>
      </rPr>
      <t>客户满意度</t>
    </r>
  </si>
  <si>
    <t>满意度调查工作开展不够有效，后续持续推进</t>
  </si>
  <si>
    <t>总分</t>
  </si>
  <si>
    <r>
      <rPr>
        <b/>
        <sz val="10"/>
        <rFont val="宋体"/>
        <charset val="134"/>
      </rPr>
      <t>填报注意事项：</t>
    </r>
    <r>
      <rPr>
        <sz val="10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</si>
  <si>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序号</t>
  </si>
  <si>
    <t>职责目录</t>
  </si>
  <si>
    <t>国有资产监督管理地方性法规草案</t>
  </si>
  <si>
    <t>国有资产监督管理政府规章草案</t>
  </si>
  <si>
    <t>党组织换届情况</t>
  </si>
  <si>
    <t>市管企业人才发展五年规划</t>
  </si>
  <si>
    <t>市管企业人才发展相关文件制度</t>
  </si>
  <si>
    <t>市管企业人才资源统计分析</t>
  </si>
  <si>
    <t>市管企业高端人才统计</t>
  </si>
  <si>
    <t>市管企业政工职评工作情况</t>
  </si>
  <si>
    <t>国有资本经营预算规范性文件</t>
  </si>
  <si>
    <t>上缴国有资本收益数据</t>
  </si>
  <si>
    <t>国有资本经营预算数据</t>
  </si>
  <si>
    <t>国有资本经营决算数据</t>
  </si>
  <si>
    <t>国有资本经营预算执行情况信息</t>
  </si>
  <si>
    <t>企业法务相关制度文件信息</t>
  </si>
  <si>
    <t>企业法律事务机构情况信息</t>
  </si>
  <si>
    <t>企业案件信息</t>
  </si>
  <si>
    <t>不良资信企业名单信息</t>
  </si>
  <si>
    <t>法律专家信息</t>
  </si>
  <si>
    <t>法律顾问评审信息</t>
  </si>
  <si>
    <t>企业对外担保和对内担保情况</t>
  </si>
  <si>
    <t>市管企业董事会建设相关文件制度</t>
  </si>
  <si>
    <t>外部董事管理相关文件制度</t>
  </si>
  <si>
    <t>企业董事会年度工作报告</t>
  </si>
  <si>
    <t>深化市管企业董事会建设改革方案</t>
  </si>
  <si>
    <t>企业董事会建设相关信息</t>
  </si>
  <si>
    <t>产权管理规范性文件</t>
  </si>
  <si>
    <t>产权交易信息</t>
  </si>
  <si>
    <t>市属国有企业产权登记信息</t>
  </si>
  <si>
    <t>年度内已完成疏解退出企业名单</t>
  </si>
  <si>
    <t>市属国有企业混合所有制改革进展情况表</t>
  </si>
  <si>
    <t>国有企业改制情况表</t>
  </si>
  <si>
    <t>外部董事基本信息</t>
  </si>
  <si>
    <t>年度工作分工安排</t>
  </si>
  <si>
    <t>巡察报告</t>
  </si>
  <si>
    <t>市管企业备案的年度审计计划和工作总结</t>
  </si>
  <si>
    <t>相关责任追究制度</t>
  </si>
  <si>
    <t>国有资产监督管理规范性文件</t>
  </si>
  <si>
    <t>市管企业党建考核结果</t>
  </si>
  <si>
    <t>市管企业党建考核指标体系和监督检查情况</t>
  </si>
  <si>
    <t>基层党建述职报告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</si>
</sst>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30">
    <font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0" borderId="0"/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5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1" fontId="6" fillId="0" borderId="4" xfId="0" applyNumberFormat="1" applyFont="1" applyFill="1" applyBorder="1" applyAlignment="1">
      <alignment horizontal="center" vertical="center" wrapText="1"/>
    </xf>
    <xf numFmtId="9" fontId="6" fillId="0" borderId="4" xfId="50" applyNumberFormat="1" applyFont="1" applyBorder="1" applyAlignment="1">
      <alignment horizontal="center" vertical="center"/>
    </xf>
    <xf numFmtId="31" fontId="6" fillId="0" borderId="4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31" fontId="6" fillId="0" borderId="4" xfId="51" applyNumberFormat="1" applyFont="1" applyBorder="1" applyAlignment="1">
      <alignment horizontal="center" vertical="center" wrapText="1"/>
    </xf>
    <xf numFmtId="0" fontId="6" fillId="0" borderId="4" xfId="51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0" fontId="6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177" fontId="6" fillId="0" borderId="4" xfId="5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7" fontId="6" fillId="0" borderId="4" xfId="50" applyNumberFormat="1" applyFont="1" applyFill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45"/>
  <sheetViews>
    <sheetView tabSelected="1" view="pageBreakPreview" zoomScale="80" zoomScaleNormal="100" topLeftCell="A25" workbookViewId="0">
      <selection activeCell="H34" sqref="H34:I34"/>
    </sheetView>
  </sheetViews>
  <sheetFormatPr defaultColWidth="9" defaultRowHeight="13.5"/>
  <cols>
    <col min="1" max="1" width="7.63716814159292" style="5" customWidth="1"/>
    <col min="2" max="2" width="10.3628318584071" style="5" customWidth="1"/>
    <col min="3" max="3" width="18.2654867256637" style="5" customWidth="1"/>
    <col min="4" max="4" width="14.0796460176991" style="6" customWidth="1"/>
    <col min="5" max="5" width="5.26548672566372" style="5" customWidth="1"/>
    <col min="6" max="6" width="15.141592920354" style="5" customWidth="1"/>
    <col min="7" max="7" width="12.6902654867257" style="5" customWidth="1"/>
    <col min="8" max="8" width="12.1769911504425" style="5" customWidth="1"/>
    <col min="9" max="9" width="6.57522123893805" style="5" customWidth="1"/>
    <col min="10" max="10" width="5.91150442477876" style="5" customWidth="1"/>
    <col min="11" max="11" width="6.45132743362832" style="5" customWidth="1"/>
    <col min="12" max="12" width="9" style="5"/>
    <col min="13" max="13" width="9.23008849557522" style="5" customWidth="1"/>
    <col min="14" max="16384" width="9" style="5"/>
  </cols>
  <sheetData>
    <row r="1" spans="1:1">
      <c r="A1" s="7" t="s">
        <v>0</v>
      </c>
    </row>
    <row r="2" spans="1:13">
      <c r="A2" s="6" t="s">
        <v>1</v>
      </c>
      <c r="B2" s="6"/>
      <c r="C2" s="6"/>
      <c r="E2" s="6"/>
      <c r="F2" s="6"/>
      <c r="G2" s="6"/>
      <c r="H2" s="6"/>
      <c r="I2" s="6"/>
      <c r="J2" s="6"/>
      <c r="K2" s="6"/>
      <c r="L2" s="6"/>
      <c r="M2" s="6"/>
    </row>
    <row r="3" ht="14.15" customHeight="1" spans="1:13">
      <c r="A3" s="6" t="s">
        <v>2</v>
      </c>
      <c r="B3" s="6"/>
      <c r="C3" s="6"/>
      <c r="E3" s="6"/>
      <c r="F3" s="6"/>
      <c r="G3" s="6"/>
      <c r="H3" s="6"/>
      <c r="I3" s="6"/>
      <c r="J3" s="6"/>
      <c r="K3" s="6"/>
      <c r="L3" s="6"/>
      <c r="M3" s="6"/>
    </row>
    <row r="4" spans="1:13">
      <c r="A4" s="6"/>
      <c r="B4" s="6"/>
      <c r="C4" s="6"/>
      <c r="E4" s="6"/>
      <c r="F4" s="6"/>
      <c r="G4" s="6"/>
      <c r="H4" s="6"/>
      <c r="I4" s="6"/>
      <c r="J4" s="6"/>
      <c r="K4" s="6"/>
      <c r="L4" s="6"/>
      <c r="M4" s="6"/>
    </row>
    <row r="5" ht="18" customHeight="1" spans="1:13">
      <c r="A5" s="8" t="s">
        <v>3</v>
      </c>
      <c r="B5" s="8"/>
      <c r="C5" s="8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</row>
    <row r="6" ht="35" customHeight="1" spans="1:13">
      <c r="A6" s="8" t="s">
        <v>5</v>
      </c>
      <c r="B6" s="8"/>
      <c r="C6" s="8" t="s">
        <v>6</v>
      </c>
      <c r="D6" s="8"/>
      <c r="E6" s="8"/>
      <c r="F6" s="8"/>
      <c r="G6" s="8"/>
      <c r="H6" s="8" t="s">
        <v>7</v>
      </c>
      <c r="I6" s="8" t="s">
        <v>8</v>
      </c>
      <c r="J6" s="8"/>
      <c r="K6" s="8"/>
      <c r="L6" s="8"/>
      <c r="M6" s="8"/>
    </row>
    <row r="7" ht="18" customHeight="1" spans="1:13">
      <c r="A7" s="8" t="s">
        <v>9</v>
      </c>
      <c r="B7" s="8"/>
      <c r="C7" s="8" t="s">
        <v>10</v>
      </c>
      <c r="D7" s="8"/>
      <c r="E7" s="8"/>
      <c r="F7" s="8"/>
      <c r="G7" s="8"/>
      <c r="H7" s="8" t="s">
        <v>11</v>
      </c>
      <c r="I7" s="8">
        <v>83978448</v>
      </c>
      <c r="J7" s="8"/>
      <c r="K7" s="8"/>
      <c r="L7" s="8"/>
      <c r="M7" s="8"/>
    </row>
    <row r="8" ht="18" customHeight="1" spans="1:13">
      <c r="A8" s="8" t="s">
        <v>12</v>
      </c>
      <c r="B8" s="8"/>
      <c r="C8" s="8"/>
      <c r="D8" s="8"/>
      <c r="E8" s="8" t="s">
        <v>13</v>
      </c>
      <c r="F8" s="8"/>
      <c r="G8" s="8" t="s">
        <v>14</v>
      </c>
      <c r="H8" s="8" t="s">
        <v>15</v>
      </c>
      <c r="I8" s="8" t="s">
        <v>16</v>
      </c>
      <c r="J8" s="8"/>
      <c r="K8" s="8" t="s">
        <v>17</v>
      </c>
      <c r="L8" s="8"/>
      <c r="M8" s="8" t="s">
        <v>18</v>
      </c>
    </row>
    <row r="9" ht="18" customHeight="1" spans="1:13">
      <c r="A9" s="8"/>
      <c r="B9" s="8"/>
      <c r="C9" s="9" t="s">
        <v>19</v>
      </c>
      <c r="D9" s="8"/>
      <c r="E9" s="10">
        <f>E10+E11</f>
        <v>1677.32</v>
      </c>
      <c r="F9" s="10"/>
      <c r="G9" s="10">
        <f>G10+G11</f>
        <v>1677.32</v>
      </c>
      <c r="H9" s="10">
        <f>H10+H11</f>
        <v>1280.32</v>
      </c>
      <c r="I9" s="8">
        <v>10</v>
      </c>
      <c r="J9" s="8"/>
      <c r="K9" s="29">
        <f>H9/G9</f>
        <v>0.763312903918155</v>
      </c>
      <c r="L9" s="29"/>
      <c r="M9" s="30">
        <f>K9*I9</f>
        <v>7.63312903918155</v>
      </c>
    </row>
    <row r="10" ht="18" customHeight="1" spans="1:13">
      <c r="A10" s="8"/>
      <c r="B10" s="8"/>
      <c r="C10" s="9" t="s">
        <v>20</v>
      </c>
      <c r="D10" s="8"/>
      <c r="E10" s="10">
        <v>1100</v>
      </c>
      <c r="F10" s="10"/>
      <c r="G10" s="10">
        <v>1100</v>
      </c>
      <c r="H10" s="10">
        <v>703</v>
      </c>
      <c r="I10" s="8" t="s">
        <v>21</v>
      </c>
      <c r="J10" s="8"/>
      <c r="K10" s="8" t="s">
        <v>21</v>
      </c>
      <c r="L10" s="8"/>
      <c r="M10" s="8" t="s">
        <v>21</v>
      </c>
    </row>
    <row r="11" ht="18" customHeight="1" spans="1:13">
      <c r="A11" s="8"/>
      <c r="B11" s="8"/>
      <c r="C11" s="8" t="s">
        <v>22</v>
      </c>
      <c r="D11" s="8"/>
      <c r="E11" s="10">
        <v>577.32</v>
      </c>
      <c r="F11" s="10"/>
      <c r="G11" s="10">
        <v>577.32</v>
      </c>
      <c r="H11" s="10">
        <v>577.32</v>
      </c>
      <c r="I11" s="8" t="s">
        <v>21</v>
      </c>
      <c r="J11" s="8"/>
      <c r="K11" s="8" t="s">
        <v>21</v>
      </c>
      <c r="L11" s="8"/>
      <c r="M11" s="8" t="s">
        <v>21</v>
      </c>
    </row>
    <row r="12" ht="18" customHeight="1" spans="1:13">
      <c r="A12" s="8"/>
      <c r="B12" s="8"/>
      <c r="C12" s="8" t="s">
        <v>23</v>
      </c>
      <c r="D12" s="8"/>
      <c r="E12" s="10">
        <v>0</v>
      </c>
      <c r="F12" s="10"/>
      <c r="G12" s="10">
        <v>0</v>
      </c>
      <c r="H12" s="10">
        <v>0</v>
      </c>
      <c r="I12" s="8" t="s">
        <v>21</v>
      </c>
      <c r="J12" s="8"/>
      <c r="K12" s="8" t="s">
        <v>21</v>
      </c>
      <c r="L12" s="8"/>
      <c r="M12" s="8" t="s">
        <v>21</v>
      </c>
    </row>
    <row r="13" ht="18" customHeight="1" spans="1:13">
      <c r="A13" s="11" t="s">
        <v>24</v>
      </c>
      <c r="B13" s="8" t="s">
        <v>25</v>
      </c>
      <c r="C13" s="8"/>
      <c r="D13" s="8"/>
      <c r="E13" s="8"/>
      <c r="F13" s="8"/>
      <c r="G13" s="8" t="s">
        <v>26</v>
      </c>
      <c r="H13" s="8"/>
      <c r="I13" s="8"/>
      <c r="J13" s="8"/>
      <c r="K13" s="8"/>
      <c r="L13" s="8"/>
      <c r="M13" s="8"/>
    </row>
    <row r="14" ht="179" customHeight="1" spans="1:13">
      <c r="A14" s="12"/>
      <c r="B14" s="13" t="s">
        <v>27</v>
      </c>
      <c r="C14" s="14"/>
      <c r="D14" s="14"/>
      <c r="E14" s="14"/>
      <c r="F14" s="15"/>
      <c r="G14" s="13" t="s">
        <v>28</v>
      </c>
      <c r="H14" s="14"/>
      <c r="I14" s="14"/>
      <c r="J14" s="14"/>
      <c r="K14" s="14"/>
      <c r="L14" s="14"/>
      <c r="M14" s="15"/>
    </row>
    <row r="15" ht="179" customHeight="1" spans="1:13">
      <c r="A15" s="8" t="s">
        <v>29</v>
      </c>
      <c r="B15" s="13" t="s">
        <v>30</v>
      </c>
      <c r="C15" s="14"/>
      <c r="D15" s="14"/>
      <c r="E15" s="14"/>
      <c r="F15" s="15"/>
      <c r="G15" s="13" t="s">
        <v>31</v>
      </c>
      <c r="H15" s="14"/>
      <c r="I15" s="14"/>
      <c r="J15" s="14"/>
      <c r="K15" s="14"/>
      <c r="L15" s="14"/>
      <c r="M15" s="15"/>
    </row>
    <row r="16" ht="31" customHeight="1" spans="1:13">
      <c r="A16" s="16" t="s">
        <v>21</v>
      </c>
      <c r="B16" s="8" t="s">
        <v>32</v>
      </c>
      <c r="C16" s="8" t="s">
        <v>33</v>
      </c>
      <c r="D16" s="8" t="s">
        <v>34</v>
      </c>
      <c r="E16" s="8"/>
      <c r="F16" s="8" t="s">
        <v>35</v>
      </c>
      <c r="G16" s="8"/>
      <c r="H16" s="8" t="s">
        <v>36</v>
      </c>
      <c r="I16" s="8"/>
      <c r="J16" s="8" t="s">
        <v>16</v>
      </c>
      <c r="K16" s="8" t="s">
        <v>18</v>
      </c>
      <c r="L16" s="8" t="s">
        <v>37</v>
      </c>
      <c r="M16" s="8"/>
    </row>
    <row r="17" ht="39" customHeight="1" spans="1:13">
      <c r="A17" s="8" t="s">
        <v>38</v>
      </c>
      <c r="B17" s="8" t="s">
        <v>39</v>
      </c>
      <c r="C17" s="8" t="s">
        <v>40</v>
      </c>
      <c r="D17" s="8" t="s">
        <v>41</v>
      </c>
      <c r="E17" s="8"/>
      <c r="F17" s="17" t="s">
        <v>42</v>
      </c>
      <c r="G17" s="17"/>
      <c r="H17" s="8" t="s">
        <v>43</v>
      </c>
      <c r="I17" s="8"/>
      <c r="J17" s="17">
        <v>3</v>
      </c>
      <c r="K17" s="31">
        <v>1.5</v>
      </c>
      <c r="L17" s="8" t="s">
        <v>44</v>
      </c>
      <c r="M17" s="8"/>
    </row>
    <row r="18" ht="46" customHeight="1" spans="1:13">
      <c r="A18" s="8"/>
      <c r="B18" s="8"/>
      <c r="C18" s="8"/>
      <c r="D18" s="8" t="s">
        <v>45</v>
      </c>
      <c r="E18" s="18" t="s">
        <v>46</v>
      </c>
      <c r="F18" s="17" t="s">
        <v>47</v>
      </c>
      <c r="G18" s="17"/>
      <c r="H18" s="8" t="s">
        <v>47</v>
      </c>
      <c r="I18" s="8"/>
      <c r="J18" s="17">
        <v>3</v>
      </c>
      <c r="K18" s="31">
        <v>3</v>
      </c>
      <c r="L18" s="8" t="s">
        <v>21</v>
      </c>
      <c r="M18" s="8"/>
    </row>
    <row r="19" ht="46" customHeight="1" spans="1:13">
      <c r="A19" s="8"/>
      <c r="B19" s="8"/>
      <c r="C19" s="8"/>
      <c r="D19" s="8" t="s">
        <v>48</v>
      </c>
      <c r="E19" s="18" t="s">
        <v>49</v>
      </c>
      <c r="F19" s="17">
        <v>1</v>
      </c>
      <c r="G19" s="17"/>
      <c r="H19" s="8">
        <v>1</v>
      </c>
      <c r="I19" s="8"/>
      <c r="J19" s="17">
        <v>3</v>
      </c>
      <c r="K19" s="31">
        <v>3</v>
      </c>
      <c r="L19" s="8" t="s">
        <v>21</v>
      </c>
      <c r="M19" s="8"/>
    </row>
    <row r="20" ht="28.5" customHeight="1" spans="1:13">
      <c r="A20" s="8"/>
      <c r="B20" s="8"/>
      <c r="C20" s="8"/>
      <c r="D20" s="8" t="s">
        <v>50</v>
      </c>
      <c r="E20" s="18" t="s">
        <v>51</v>
      </c>
      <c r="F20" s="17" t="s">
        <v>43</v>
      </c>
      <c r="G20" s="17"/>
      <c r="H20" s="8" t="s">
        <v>43</v>
      </c>
      <c r="I20" s="8"/>
      <c r="J20" s="17">
        <v>3</v>
      </c>
      <c r="K20" s="31">
        <v>3</v>
      </c>
      <c r="L20" s="8" t="s">
        <v>21</v>
      </c>
      <c r="M20" s="8"/>
    </row>
    <row r="21" ht="39" customHeight="1" spans="1:13">
      <c r="A21" s="8"/>
      <c r="B21" s="8"/>
      <c r="C21" s="8"/>
      <c r="D21" s="8" t="s">
        <v>52</v>
      </c>
      <c r="E21" s="18" t="s">
        <v>53</v>
      </c>
      <c r="F21" s="17" t="s">
        <v>54</v>
      </c>
      <c r="G21" s="17"/>
      <c r="H21" s="8" t="s">
        <v>54</v>
      </c>
      <c r="I21" s="8"/>
      <c r="J21" s="17">
        <v>3</v>
      </c>
      <c r="K21" s="31">
        <v>3</v>
      </c>
      <c r="L21" s="8" t="s">
        <v>21</v>
      </c>
      <c r="M21" s="8"/>
    </row>
    <row r="22" ht="60" customHeight="1" spans="1:13">
      <c r="A22" s="11" t="s">
        <v>29</v>
      </c>
      <c r="B22" s="11" t="s">
        <v>29</v>
      </c>
      <c r="C22" s="11" t="s">
        <v>29</v>
      </c>
      <c r="D22" s="8" t="s">
        <v>55</v>
      </c>
      <c r="E22" s="18" t="s">
        <v>56</v>
      </c>
      <c r="F22" s="17" t="s">
        <v>57</v>
      </c>
      <c r="G22" s="17"/>
      <c r="H22" s="8" t="s">
        <v>57</v>
      </c>
      <c r="I22" s="8"/>
      <c r="J22" s="17">
        <v>2</v>
      </c>
      <c r="K22" s="31">
        <v>2</v>
      </c>
      <c r="L22" s="8" t="s">
        <v>21</v>
      </c>
      <c r="M22" s="8"/>
    </row>
    <row r="23" ht="69" customHeight="1" spans="1:13">
      <c r="A23" s="19"/>
      <c r="B23" s="19"/>
      <c r="C23" s="19"/>
      <c r="D23" s="8" t="s">
        <v>58</v>
      </c>
      <c r="E23" s="18" t="s">
        <v>59</v>
      </c>
      <c r="F23" s="17" t="s">
        <v>60</v>
      </c>
      <c r="G23" s="17"/>
      <c r="H23" s="8" t="s">
        <v>61</v>
      </c>
      <c r="I23" s="8"/>
      <c r="J23" s="17">
        <v>2</v>
      </c>
      <c r="K23" s="31">
        <f>41/43*2</f>
        <v>1.90697674418605</v>
      </c>
      <c r="L23" s="8" t="s">
        <v>44</v>
      </c>
      <c r="M23" s="8"/>
    </row>
    <row r="24" ht="50" customHeight="1" spans="1:13">
      <c r="A24" s="19"/>
      <c r="B24" s="19"/>
      <c r="C24" s="19"/>
      <c r="D24" s="8" t="s">
        <v>62</v>
      </c>
      <c r="E24" s="18" t="s">
        <v>63</v>
      </c>
      <c r="F24" s="17" t="s">
        <v>64</v>
      </c>
      <c r="G24" s="17"/>
      <c r="H24" s="20" t="s">
        <v>65</v>
      </c>
      <c r="I24" s="32"/>
      <c r="J24" s="17">
        <v>2</v>
      </c>
      <c r="K24" s="33">
        <v>0</v>
      </c>
      <c r="L24" s="32" t="s">
        <v>66</v>
      </c>
      <c r="M24" s="32"/>
    </row>
    <row r="25" ht="73" customHeight="1" spans="1:13">
      <c r="A25" s="19"/>
      <c r="B25" s="19"/>
      <c r="C25" s="19"/>
      <c r="D25" s="8" t="s">
        <v>67</v>
      </c>
      <c r="E25" s="18" t="s">
        <v>68</v>
      </c>
      <c r="F25" s="21">
        <v>1</v>
      </c>
      <c r="G25" s="17"/>
      <c r="H25" s="22" t="s">
        <v>69</v>
      </c>
      <c r="I25" s="22"/>
      <c r="J25" s="17">
        <v>2</v>
      </c>
      <c r="K25" s="31">
        <v>1.8</v>
      </c>
      <c r="L25" s="8" t="s">
        <v>70</v>
      </c>
      <c r="M25" s="8"/>
    </row>
    <row r="26" ht="64" customHeight="1" spans="1:13">
      <c r="A26" s="19"/>
      <c r="B26" s="19"/>
      <c r="C26" s="19"/>
      <c r="D26" s="8" t="s">
        <v>71</v>
      </c>
      <c r="E26" s="18" t="s">
        <v>72</v>
      </c>
      <c r="F26" s="17" t="s">
        <v>73</v>
      </c>
      <c r="G26" s="17"/>
      <c r="H26" s="23" t="s">
        <v>74</v>
      </c>
      <c r="I26" s="22"/>
      <c r="J26" s="17">
        <v>2</v>
      </c>
      <c r="K26" s="31">
        <f>8/9*2</f>
        <v>1.77777777777778</v>
      </c>
      <c r="L26" s="8" t="s">
        <v>44</v>
      </c>
      <c r="M26" s="8"/>
    </row>
    <row r="27" ht="55" customHeight="1" spans="1:13">
      <c r="A27" s="12"/>
      <c r="B27" s="12"/>
      <c r="C27" s="12"/>
      <c r="D27" s="8" t="s">
        <v>75</v>
      </c>
      <c r="E27" s="18" t="s">
        <v>76</v>
      </c>
      <c r="F27" s="17" t="s">
        <v>77</v>
      </c>
      <c r="G27" s="17"/>
      <c r="H27" s="22" t="s">
        <v>77</v>
      </c>
      <c r="I27" s="22"/>
      <c r="J27" s="17">
        <v>2</v>
      </c>
      <c r="K27" s="31">
        <v>2</v>
      </c>
      <c r="L27" s="8" t="s">
        <v>21</v>
      </c>
      <c r="M27" s="8"/>
    </row>
    <row r="28" ht="68" customHeight="1" spans="1:13">
      <c r="A28" s="11" t="s">
        <v>29</v>
      </c>
      <c r="B28" s="11" t="s">
        <v>29</v>
      </c>
      <c r="C28" s="11" t="s">
        <v>78</v>
      </c>
      <c r="D28" s="8" t="s">
        <v>79</v>
      </c>
      <c r="E28" s="18" t="s">
        <v>80</v>
      </c>
      <c r="F28" s="17" t="s">
        <v>81</v>
      </c>
      <c r="G28" s="17"/>
      <c r="H28" s="8" t="s">
        <v>82</v>
      </c>
      <c r="I28" s="8"/>
      <c r="J28" s="17">
        <v>2</v>
      </c>
      <c r="K28" s="31">
        <v>2</v>
      </c>
      <c r="L28" s="8" t="s">
        <v>21</v>
      </c>
      <c r="M28" s="8"/>
    </row>
    <row r="29" ht="54" customHeight="1" spans="1:13">
      <c r="A29" s="19"/>
      <c r="B29" s="19"/>
      <c r="C29" s="12"/>
      <c r="D29" s="8" t="s">
        <v>83</v>
      </c>
      <c r="E29" s="18" t="s">
        <v>84</v>
      </c>
      <c r="F29" s="17" t="s">
        <v>85</v>
      </c>
      <c r="G29" s="17"/>
      <c r="H29" s="8" t="s">
        <v>86</v>
      </c>
      <c r="I29" s="8"/>
      <c r="J29" s="17">
        <v>3</v>
      </c>
      <c r="K29" s="31">
        <v>3</v>
      </c>
      <c r="L29" s="8" t="s">
        <v>21</v>
      </c>
      <c r="M29" s="8"/>
    </row>
    <row r="30" ht="40.5" customHeight="1" spans="1:13">
      <c r="A30" s="19"/>
      <c r="B30" s="19"/>
      <c r="C30" s="11" t="s">
        <v>87</v>
      </c>
      <c r="D30" s="8" t="s">
        <v>88</v>
      </c>
      <c r="E30" s="18" t="s">
        <v>89</v>
      </c>
      <c r="F30" s="17" t="s">
        <v>85</v>
      </c>
      <c r="G30" s="17"/>
      <c r="H30" s="8" t="s">
        <v>90</v>
      </c>
      <c r="I30" s="8"/>
      <c r="J30" s="17">
        <v>3</v>
      </c>
      <c r="K30" s="31">
        <v>3</v>
      </c>
      <c r="L30" s="8" t="s">
        <v>21</v>
      </c>
      <c r="M30" s="8"/>
    </row>
    <row r="31" ht="47.5" customHeight="1" spans="1:13">
      <c r="A31" s="19"/>
      <c r="B31" s="19"/>
      <c r="C31" s="19"/>
      <c r="D31" s="8" t="s">
        <v>91</v>
      </c>
      <c r="E31" s="18" t="s">
        <v>92</v>
      </c>
      <c r="F31" s="17" t="s">
        <v>93</v>
      </c>
      <c r="G31" s="17"/>
      <c r="H31" s="24" t="s">
        <v>93</v>
      </c>
      <c r="I31" s="24"/>
      <c r="J31" s="17">
        <v>2</v>
      </c>
      <c r="K31" s="31">
        <v>2</v>
      </c>
      <c r="L31" s="8" t="s">
        <v>21</v>
      </c>
      <c r="M31" s="8"/>
    </row>
    <row r="32" ht="42" customHeight="1" spans="1:13">
      <c r="A32" s="19"/>
      <c r="B32" s="19"/>
      <c r="C32" s="12"/>
      <c r="D32" s="8" t="s">
        <v>94</v>
      </c>
      <c r="E32" s="18" t="s">
        <v>95</v>
      </c>
      <c r="F32" s="17" t="s">
        <v>93</v>
      </c>
      <c r="G32" s="17"/>
      <c r="H32" s="25" t="s">
        <v>93</v>
      </c>
      <c r="I32" s="25"/>
      <c r="J32" s="17">
        <v>3</v>
      </c>
      <c r="K32" s="31">
        <v>3</v>
      </c>
      <c r="L32" s="8" t="s">
        <v>21</v>
      </c>
      <c r="M32" s="8"/>
    </row>
    <row r="33" ht="39" customHeight="1" spans="1:13">
      <c r="A33" s="19"/>
      <c r="B33" s="12"/>
      <c r="C33" s="8" t="s">
        <v>96</v>
      </c>
      <c r="D33" s="8" t="s">
        <v>97</v>
      </c>
      <c r="E33" s="18" t="s">
        <v>98</v>
      </c>
      <c r="F33" s="17" t="s">
        <v>85</v>
      </c>
      <c r="G33" s="17"/>
      <c r="H33" s="25" t="s">
        <v>99</v>
      </c>
      <c r="I33" s="25"/>
      <c r="J33" s="17">
        <v>10</v>
      </c>
      <c r="K33" s="31">
        <v>10</v>
      </c>
      <c r="L33" s="8"/>
      <c r="M33" s="8"/>
    </row>
    <row r="34" ht="48" customHeight="1" spans="1:13">
      <c r="A34" s="19"/>
      <c r="B34" s="8" t="s">
        <v>100</v>
      </c>
      <c r="C34" s="8" t="s">
        <v>101</v>
      </c>
      <c r="D34" s="8" t="s">
        <v>102</v>
      </c>
      <c r="E34" s="18" t="s">
        <v>103</v>
      </c>
      <c r="F34" s="17" t="s">
        <v>85</v>
      </c>
      <c r="G34" s="17"/>
      <c r="H34" s="8" t="s">
        <v>104</v>
      </c>
      <c r="I34" s="8"/>
      <c r="J34" s="17">
        <v>30</v>
      </c>
      <c r="K34" s="31">
        <v>25</v>
      </c>
      <c r="L34" s="8" t="s">
        <v>105</v>
      </c>
      <c r="M34" s="8"/>
    </row>
    <row r="35" ht="43" customHeight="1" spans="1:13">
      <c r="A35" s="12"/>
      <c r="B35" s="8" t="s">
        <v>106</v>
      </c>
      <c r="C35" s="8" t="s">
        <v>107</v>
      </c>
      <c r="D35" s="8" t="s">
        <v>108</v>
      </c>
      <c r="E35" s="18" t="s">
        <v>109</v>
      </c>
      <c r="F35" s="21">
        <v>0.9</v>
      </c>
      <c r="G35" s="17"/>
      <c r="H35" s="23">
        <v>0.9</v>
      </c>
      <c r="I35" s="8"/>
      <c r="J35" s="17">
        <v>10</v>
      </c>
      <c r="K35" s="31">
        <v>8</v>
      </c>
      <c r="L35" s="8" t="s">
        <v>110</v>
      </c>
      <c r="M35" s="8"/>
    </row>
    <row r="36" ht="22" customHeight="1" spans="1:16">
      <c r="A36" s="8" t="s">
        <v>111</v>
      </c>
      <c r="B36" s="8"/>
      <c r="C36" s="8"/>
      <c r="D36" s="8"/>
      <c r="E36" s="8"/>
      <c r="F36" s="8"/>
      <c r="G36" s="8"/>
      <c r="H36" s="8"/>
      <c r="I36" s="8"/>
      <c r="J36" s="8">
        <f>SUM(J17:J35)+I9</f>
        <v>100</v>
      </c>
      <c r="K36" s="34">
        <f>SUM(K17:K35)+M9</f>
        <v>86.6178835611454</v>
      </c>
      <c r="L36" s="16" t="s">
        <v>21</v>
      </c>
      <c r="M36" s="16"/>
      <c r="P36" s="6"/>
    </row>
    <row r="37" spans="1:13">
      <c r="A37" s="26" t="s">
        <v>112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</row>
    <row r="38" spans="1:1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</row>
    <row r="39" spans="1:1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</row>
    <row r="40" spans="1:1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</row>
    <row r="41" spans="1:1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</row>
    <row r="42" spans="1:1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</row>
    <row r="43" spans="1:1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</row>
    <row r="44" spans="1:1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</row>
    <row r="45" spans="1:1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</row>
  </sheetData>
  <mergeCells count="132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B14:F14"/>
    <mergeCell ref="G14:M14"/>
    <mergeCell ref="B15:F15"/>
    <mergeCell ref="G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A36:I36"/>
    <mergeCell ref="L36:M36"/>
    <mergeCell ref="A13:A14"/>
    <mergeCell ref="A17:A21"/>
    <mergeCell ref="A22:A27"/>
    <mergeCell ref="A28:A35"/>
    <mergeCell ref="B17:B21"/>
    <mergeCell ref="B22:B27"/>
    <mergeCell ref="B28:B33"/>
    <mergeCell ref="C17:C21"/>
    <mergeCell ref="C22:C27"/>
    <mergeCell ref="C28:C29"/>
    <mergeCell ref="C30:C32"/>
    <mergeCell ref="A8:B12"/>
    <mergeCell ref="A37:M45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B42"/>
  <sheetViews>
    <sheetView workbookViewId="0">
      <selection activeCell="E41" sqref="E41"/>
    </sheetView>
  </sheetViews>
  <sheetFormatPr defaultColWidth="9" defaultRowHeight="13.5" outlineLevelCol="1"/>
  <cols>
    <col min="2" max="2" width="41.5398230088496" customWidth="1"/>
  </cols>
  <sheetData>
    <row r="1" spans="1:2">
      <c r="A1" s="1" t="s">
        <v>113</v>
      </c>
      <c r="B1" s="1" t="s">
        <v>114</v>
      </c>
    </row>
    <row r="2" ht="14.25" spans="1:2">
      <c r="A2" s="2"/>
      <c r="B2" s="2"/>
    </row>
    <row r="3" ht="14.25" spans="1:2">
      <c r="A3" s="3">
        <v>1</v>
      </c>
      <c r="B3" s="4" t="s">
        <v>115</v>
      </c>
    </row>
    <row r="4" ht="14.25" spans="1:2">
      <c r="A4" s="3">
        <v>2</v>
      </c>
      <c r="B4" s="4" t="s">
        <v>116</v>
      </c>
    </row>
    <row r="5" ht="14.25" spans="1:2">
      <c r="A5" s="3">
        <v>3</v>
      </c>
      <c r="B5" s="4" t="s">
        <v>117</v>
      </c>
    </row>
    <row r="6" ht="14.25" spans="1:2">
      <c r="A6" s="3">
        <v>4</v>
      </c>
      <c r="B6" s="4" t="s">
        <v>118</v>
      </c>
    </row>
    <row r="7" ht="14.25" spans="1:2">
      <c r="A7" s="3">
        <v>5</v>
      </c>
      <c r="B7" s="4" t="s">
        <v>119</v>
      </c>
    </row>
    <row r="8" ht="14.25" spans="1:2">
      <c r="A8" s="3">
        <v>6</v>
      </c>
      <c r="B8" s="4" t="s">
        <v>120</v>
      </c>
    </row>
    <row r="9" ht="14.25" spans="1:2">
      <c r="A9" s="3">
        <v>7</v>
      </c>
      <c r="B9" s="4" t="s">
        <v>121</v>
      </c>
    </row>
    <row r="10" ht="14.25" spans="1:2">
      <c r="A10" s="3">
        <v>8</v>
      </c>
      <c r="B10" s="4" t="s">
        <v>122</v>
      </c>
    </row>
    <row r="11" ht="14.25" spans="1:2">
      <c r="A11" s="3">
        <v>9</v>
      </c>
      <c r="B11" s="4" t="s">
        <v>123</v>
      </c>
    </row>
    <row r="12" ht="14.25" spans="1:2">
      <c r="A12" s="3">
        <v>10</v>
      </c>
      <c r="B12" s="4" t="s">
        <v>124</v>
      </c>
    </row>
    <row r="13" ht="14.25" spans="1:2">
      <c r="A13" s="3">
        <v>11</v>
      </c>
      <c r="B13" s="4" t="s">
        <v>125</v>
      </c>
    </row>
    <row r="14" ht="14.25" spans="1:2">
      <c r="A14" s="3">
        <v>12</v>
      </c>
      <c r="B14" s="4" t="s">
        <v>126</v>
      </c>
    </row>
    <row r="15" ht="14.25" spans="1:2">
      <c r="A15" s="3">
        <v>13</v>
      </c>
      <c r="B15" s="4" t="s">
        <v>127</v>
      </c>
    </row>
    <row r="16" ht="14.25" spans="1:2">
      <c r="A16" s="3">
        <v>14</v>
      </c>
      <c r="B16" s="4" t="s">
        <v>128</v>
      </c>
    </row>
    <row r="17" ht="14.25" spans="1:2">
      <c r="A17" s="3">
        <v>15</v>
      </c>
      <c r="B17" s="4" t="s">
        <v>129</v>
      </c>
    </row>
    <row r="18" ht="14.25" spans="1:2">
      <c r="A18" s="3">
        <v>16</v>
      </c>
      <c r="B18" s="4" t="s">
        <v>130</v>
      </c>
    </row>
    <row r="19" ht="14.25" spans="1:2">
      <c r="A19" s="3">
        <v>17</v>
      </c>
      <c r="B19" s="4" t="s">
        <v>131</v>
      </c>
    </row>
    <row r="20" ht="14.25" spans="1:2">
      <c r="A20" s="3">
        <v>18</v>
      </c>
      <c r="B20" s="4" t="s">
        <v>132</v>
      </c>
    </row>
    <row r="21" ht="14.25" spans="1:2">
      <c r="A21" s="3">
        <v>19</v>
      </c>
      <c r="B21" s="4" t="s">
        <v>133</v>
      </c>
    </row>
    <row r="22" ht="14.25" spans="1:2">
      <c r="A22" s="3">
        <v>20</v>
      </c>
      <c r="B22" s="4" t="s">
        <v>134</v>
      </c>
    </row>
    <row r="23" ht="14.25" spans="1:2">
      <c r="A23" s="3">
        <v>21</v>
      </c>
      <c r="B23" s="4" t="s">
        <v>135</v>
      </c>
    </row>
    <row r="24" ht="14.25" spans="1:2">
      <c r="A24" s="3">
        <v>22</v>
      </c>
      <c r="B24" s="4" t="s">
        <v>136</v>
      </c>
    </row>
    <row r="25" ht="14.25" spans="1:2">
      <c r="A25" s="3">
        <v>23</v>
      </c>
      <c r="B25" s="4" t="s">
        <v>137</v>
      </c>
    </row>
    <row r="26" ht="14.25" spans="1:2">
      <c r="A26" s="3">
        <v>24</v>
      </c>
      <c r="B26" s="4" t="s">
        <v>138</v>
      </c>
    </row>
    <row r="27" ht="14.25" spans="1:2">
      <c r="A27" s="3">
        <v>25</v>
      </c>
      <c r="B27" s="4" t="s">
        <v>139</v>
      </c>
    </row>
    <row r="28" ht="14.25" spans="1:2">
      <c r="A28" s="3">
        <v>26</v>
      </c>
      <c r="B28" s="4" t="s">
        <v>140</v>
      </c>
    </row>
    <row r="29" ht="14.25" spans="1:2">
      <c r="A29" s="3">
        <v>27</v>
      </c>
      <c r="B29" s="4" t="s">
        <v>141</v>
      </c>
    </row>
    <row r="30" ht="14.25" spans="1:2">
      <c r="A30" s="3">
        <v>28</v>
      </c>
      <c r="B30" s="4" t="s">
        <v>142</v>
      </c>
    </row>
    <row r="31" ht="14.25" spans="1:2">
      <c r="A31" s="3">
        <v>29</v>
      </c>
      <c r="B31" s="4" t="s">
        <v>143</v>
      </c>
    </row>
    <row r="32" ht="14.25" spans="1:2">
      <c r="A32" s="3">
        <v>30</v>
      </c>
      <c r="B32" s="4" t="s">
        <v>144</v>
      </c>
    </row>
    <row r="33" ht="14.25" spans="1:2">
      <c r="A33" s="3">
        <v>31</v>
      </c>
      <c r="B33" s="4" t="s">
        <v>145</v>
      </c>
    </row>
    <row r="34" ht="14.25" spans="1:2">
      <c r="A34" s="3">
        <v>32</v>
      </c>
      <c r="B34" s="4" t="s">
        <v>146</v>
      </c>
    </row>
    <row r="35" ht="14.25" spans="1:2">
      <c r="A35" s="3">
        <v>33</v>
      </c>
      <c r="B35" s="4" t="s">
        <v>147</v>
      </c>
    </row>
    <row r="36" ht="14.25" spans="1:2">
      <c r="A36" s="3">
        <v>34</v>
      </c>
      <c r="B36" s="4" t="s">
        <v>148</v>
      </c>
    </row>
    <row r="37" ht="14.25" spans="1:2">
      <c r="A37" s="3">
        <v>35</v>
      </c>
      <c r="B37" s="4" t="s">
        <v>149</v>
      </c>
    </row>
    <row r="38" ht="14.25" spans="1:2">
      <c r="A38" s="3">
        <v>36</v>
      </c>
      <c r="B38" s="4" t="s">
        <v>150</v>
      </c>
    </row>
    <row r="39" ht="14.25" spans="1:2">
      <c r="A39" s="3">
        <v>37</v>
      </c>
      <c r="B39" s="4" t="s">
        <v>151</v>
      </c>
    </row>
    <row r="40" ht="14.25" spans="1:2">
      <c r="A40" s="3">
        <v>38</v>
      </c>
      <c r="B40" s="4" t="s">
        <v>152</v>
      </c>
    </row>
    <row r="41" ht="14.25" spans="1:2">
      <c r="A41" s="3">
        <v>39</v>
      </c>
      <c r="B41" s="4" t="s">
        <v>153</v>
      </c>
    </row>
    <row r="42" ht="14.25" spans="1:2">
      <c r="A42" s="3">
        <v>40</v>
      </c>
      <c r="B42" s="4" t="s">
        <v>154</v>
      </c>
    </row>
  </sheetData>
  <mergeCells count="2">
    <mergeCell ref="A1:A2"/>
    <mergeCell ref="B1:B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单位自评（模板）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Elaine</cp:lastModifiedBy>
  <dcterms:created xsi:type="dcterms:W3CDTF">2021-04-07T05:20:00Z</dcterms:created>
  <cp:lastPrinted>2022-02-24T08:49:00Z</cp:lastPrinted>
  <dcterms:modified xsi:type="dcterms:W3CDTF">2023-05-19T09:34:39Z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A8B5F5511B844418AD852707ACBB3B75_13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