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6897" windowHeight="11040"/>
  </bookViews>
  <sheets>
    <sheet name="单位自评 -调整格式版本" sheetId="3" r:id="rId1"/>
  </sheets>
  <definedNames>
    <definedName name="_xlnm.Print_Area" localSheetId="0">'单位自评 -调整格式版本'!$A$1:$M$22</definedName>
    <definedName name="_xlnm.Print_Titles" localSheetId="0">'单位自评 -调整格式版本'!$16:$16</definedName>
  </definedNames>
  <calcPr calcId="144525"/>
</workbook>
</file>

<file path=xl/sharedStrings.xml><?xml version="1.0" encoding="utf-8"?>
<sst xmlns="http://schemas.openxmlformats.org/spreadsheetml/2006/main" count="79" uniqueCount="61">
  <si>
    <t>附件1</t>
  </si>
  <si>
    <t>项目支出绩效自评表</t>
  </si>
  <si>
    <t>( 2022年度)</t>
  </si>
  <si>
    <t>项目名称</t>
  </si>
  <si>
    <t>解决转制科研院所转制前离退休人员历史遗留问题项目</t>
  </si>
  <si>
    <t>主管部门</t>
  </si>
  <si>
    <t>北京市人民政府国有资产监督管理委员会</t>
  </si>
  <si>
    <t>实施单位</t>
  </si>
  <si>
    <t>北京市人民政府国有资产监督管理委员会本级</t>
  </si>
  <si>
    <t>项目负责人</t>
  </si>
  <si>
    <t>姜耘</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</si>
  <si>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</si>
  <si>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</si>
  <si>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</si>
  <si>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</si>
  <si>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</si>
  <si>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</si>
  <si>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</si>
  <si>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</si>
  <si>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</si>
  <si>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</si>
  <si>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</si>
  <si>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</si>
  <si>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</si>
  <si>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</si>
  <si>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</si>
  <si>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</si>
  <si>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完成采暖季转制科研院所转制前离退休人员采暖补贴发放工作、物业补贴发放工作，保障转制科研院所转制前离退休人员日常生活稳定，促进社会和谐。</t>
  </si>
  <si>
    <t>1.完成了2021—2022采暖季转制科研院所转制前离退休人员采暖补贴发放工作、2021年物业补贴发放工作，有效保障了转制科研院所转制前离退休人员日常生活稳定，促进了社会和谐。
2.根据《北京市人民政府国有资产监督管理委员会关于北京国际技术合作中心转企改制的批复》（京国资[2019]54号）文件精神，完成了北京国际技术合作中心改革经费拨付，并督促其依法依规使用项目经费，有效保障了企业转企改制后稳步运营。</t>
  </si>
  <si>
    <t>一级指标</t>
  </si>
  <si>
    <t>二级指标</t>
  </si>
  <si>
    <t>三级指标</t>
  </si>
  <si>
    <t>年度指标值</t>
  </si>
  <si>
    <t>实际完成值</t>
  </si>
  <si>
    <t>偏差原因分析及改进措施</t>
  </si>
  <si>
    <t>绩效
指标</t>
  </si>
  <si>
    <t>产出指标</t>
  </si>
  <si>
    <t>数量指标</t>
  </si>
  <si>
    <t>转制科研院所转制前离退休人员救助人次</t>
  </si>
  <si>
    <t>3265人</t>
  </si>
  <si>
    <t>3235人</t>
  </si>
  <si>
    <t>按计划推进</t>
  </si>
  <si>
    <t>质量指标</t>
  </si>
  <si>
    <t>补助资金足额发放</t>
  </si>
  <si>
    <t>优良中低差</t>
  </si>
  <si>
    <t>优，足额发放</t>
  </si>
  <si>
    <t>续上页</t>
  </si>
  <si>
    <t>时效指标</t>
  </si>
  <si>
    <t>补助资金发放及时性</t>
  </si>
  <si>
    <t>优，及时发放，不存在延迟现象</t>
  </si>
  <si>
    <t>成本指标</t>
  </si>
  <si>
    <t>补贴资金合计金额</t>
  </si>
  <si>
    <t>≤1033.9448万元</t>
  </si>
  <si>
    <t>1006.8282万元</t>
  </si>
  <si>
    <t>效益指标</t>
  </si>
  <si>
    <t>社会效益指标</t>
  </si>
  <si>
    <t>转制科研院所转制前离退休人员采暖及物业保障有效</t>
  </si>
  <si>
    <t>优，保障了转制科研院所转制前离退休人员采暖及物业工作</t>
  </si>
  <si>
    <t>后续工作进一步提升精细化管理水平</t>
  </si>
  <si>
    <t>合计</t>
  </si>
  <si>
    <r>
      <rPr>
        <b/>
        <sz val="11"/>
        <rFont val="宋体"/>
        <charset val="134"/>
        <scheme val="minor"/>
      </rP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年度指标值）/年度指标值的结果超5倍（含），按照30%扣减该指标分值；超3倍(含）低于5倍的，则按20%扣减；超2倍（含）低于3倍的，按10%扣减，并说明目标偏离或不能完成的原因及拟采取的措施。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</si>
</sst>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s>
  <fonts count="28">
    <font>
      <sz val="11"/>
      <color theme="1"/>
      <name val="宋体"/>
      <charset val="134"/>
      <scheme val="minor"/>
    </font>
    <font>
      <sz val="11"/>
      <name val="宋体"/>
      <charset val="134"/>
      <scheme val="minor"/>
    </font>
    <font>
      <sz val="11"/>
      <name val="黑体"/>
      <charset val="134"/>
    </font>
    <font>
      <sz val="10"/>
      <name val="宋体"/>
      <charset val="134"/>
    </font>
    <font>
      <sz val="10"/>
      <name val="宋体"/>
      <charset val="134"/>
      <scheme val="minor"/>
    </font>
    <font>
      <b/>
      <sz val="10"/>
      <name val="宋体"/>
      <charset val="134"/>
      <scheme val="minor"/>
    </font>
    <font>
      <b/>
      <sz val="1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9" fontId="13" fillId="0" borderId="0" applyFont="0" applyFill="0" applyBorder="0" applyAlignment="0" applyProtection="0">
      <alignment vertical="center"/>
    </xf>
    <xf numFmtId="0" fontId="0" fillId="7" borderId="4" applyNumberFormat="0" applyFont="0" applyAlignment="0" applyProtection="0">
      <alignment vertical="center"/>
    </xf>
    <xf numFmtId="0" fontId="10"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5" applyNumberFormat="0" applyFill="0" applyAlignment="0" applyProtection="0">
      <alignment vertical="center"/>
    </xf>
    <xf numFmtId="0" fontId="10" fillId="9" borderId="0" applyNumberFormat="0" applyBorder="0" applyAlignment="0" applyProtection="0">
      <alignment vertical="center"/>
    </xf>
    <xf numFmtId="0" fontId="14" fillId="0" borderId="6" applyNumberFormat="0" applyFill="0" applyAlignment="0" applyProtection="0">
      <alignment vertical="center"/>
    </xf>
    <xf numFmtId="0" fontId="10" fillId="10" borderId="0" applyNumberFormat="0" applyBorder="0" applyAlignment="0" applyProtection="0">
      <alignment vertical="center"/>
    </xf>
    <xf numFmtId="0" fontId="20" fillId="11" borderId="7" applyNumberFormat="0" applyAlignment="0" applyProtection="0">
      <alignment vertical="center"/>
    </xf>
    <xf numFmtId="0" fontId="21" fillId="11" borderId="3" applyNumberFormat="0" applyAlignment="0" applyProtection="0">
      <alignment vertical="center"/>
    </xf>
    <xf numFmtId="0" fontId="22" fillId="12" borderId="8"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13" fillId="0" borderId="0">
      <alignment vertical="center"/>
    </xf>
    <xf numFmtId="0" fontId="27" fillId="0" borderId="0"/>
  </cellStyleXfs>
  <cellXfs count="18">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wrapText="1"/>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31"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1" fillId="0" borderId="2" xfId="0" applyFont="1" applyFill="1" applyBorder="1" applyAlignment="1">
      <alignment horizontal="left" vertical="center"/>
    </xf>
    <xf numFmtId="0" fontId="1" fillId="0" borderId="0" xfId="0" applyFont="1" applyFill="1" applyAlignment="1">
      <alignment horizontal="left" vertical="center"/>
    </xf>
    <xf numFmtId="10" fontId="3" fillId="0" borderId="1" xfId="0"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 xfId="50"/>
    <cellStyle name="常规 2"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M38"/>
  <sheetViews>
    <sheetView tabSelected="1" view="pageBreakPreview" zoomScaleNormal="100" workbookViewId="0">
      <selection activeCell="G14" sqref="G14:M15"/>
    </sheetView>
  </sheetViews>
  <sheetFormatPr defaultColWidth="9" defaultRowHeight="13.5"/>
  <cols>
    <col min="1" max="1" width="7.60176991150442" style="1" customWidth="1"/>
    <col min="2" max="2" width="6.91150442477876" style="1" customWidth="1"/>
    <col min="3" max="3" width="8" style="1" customWidth="1"/>
    <col min="4" max="4" width="14.929203539823" style="2" customWidth="1"/>
    <col min="5" max="5" width="3.79646017699115" style="1" customWidth="1"/>
    <col min="6" max="6" width="9.6283185840708" style="1" customWidth="1"/>
    <col min="7" max="7" width="13.141592920354" style="1" customWidth="1"/>
    <col min="8" max="8" width="12.2035398230088" style="1" customWidth="1"/>
    <col min="9" max="9" width="7.53097345132743" style="1" customWidth="1"/>
    <col min="10" max="10" width="5" style="1" customWidth="1"/>
    <col min="11" max="11" width="6.46902654867257" style="1" customWidth="1"/>
    <col min="12" max="12" width="5.24778761061947" style="1" customWidth="1"/>
    <col min="13" max="13" width="19" style="1" customWidth="1"/>
    <col min="14" max="16384" width="9" style="1"/>
  </cols>
  <sheetData>
    <row r="1" ht="18" customHeight="1" spans="1:1">
      <c r="A1" s="3" t="s">
        <v>0</v>
      </c>
    </row>
    <row r="2" ht="18" customHeight="1" spans="1:13">
      <c r="A2" s="2" t="s">
        <v>1</v>
      </c>
      <c r="B2" s="2"/>
      <c r="C2" s="2"/>
      <c r="E2" s="2"/>
      <c r="F2" s="2"/>
      <c r="G2" s="2"/>
      <c r="H2" s="2"/>
      <c r="I2" s="2"/>
      <c r="J2" s="2"/>
      <c r="K2" s="2"/>
      <c r="L2" s="2"/>
      <c r="M2" s="2"/>
    </row>
    <row r="3" ht="18" customHeight="1" spans="1:13">
      <c r="A3" s="2" t="s">
        <v>2</v>
      </c>
      <c r="B3" s="2"/>
      <c r="C3" s="2"/>
      <c r="E3" s="2"/>
      <c r="F3" s="2"/>
      <c r="G3" s="2"/>
      <c r="H3" s="2"/>
      <c r="I3" s="2"/>
      <c r="J3" s="2"/>
      <c r="K3" s="2"/>
      <c r="L3" s="2"/>
      <c r="M3" s="2"/>
    </row>
    <row r="4" ht="18" customHeight="1" spans="1:13">
      <c r="A4" s="2"/>
      <c r="B4" s="2"/>
      <c r="C4" s="2"/>
      <c r="E4" s="2"/>
      <c r="F4" s="2"/>
      <c r="G4" s="2"/>
      <c r="H4" s="2"/>
      <c r="I4" s="2"/>
      <c r="J4" s="2"/>
      <c r="K4" s="2"/>
      <c r="L4" s="2"/>
      <c r="M4" s="2"/>
    </row>
    <row r="5" ht="18" customHeight="1" spans="1:13">
      <c r="A5" s="4" t="s">
        <v>3</v>
      </c>
      <c r="B5" s="4"/>
      <c r="C5" s="4" t="s">
        <v>4</v>
      </c>
      <c r="D5" s="4"/>
      <c r="E5" s="4"/>
      <c r="F5" s="4"/>
      <c r="G5" s="4"/>
      <c r="H5" s="4"/>
      <c r="I5" s="4"/>
      <c r="J5" s="4"/>
      <c r="K5" s="4"/>
      <c r="L5" s="4"/>
      <c r="M5" s="4"/>
    </row>
    <row r="6" ht="20" customHeight="1" spans="1:13">
      <c r="A6" s="4" t="s">
        <v>5</v>
      </c>
      <c r="B6" s="4"/>
      <c r="C6" s="4" t="s">
        <v>6</v>
      </c>
      <c r="D6" s="4"/>
      <c r="E6" s="4"/>
      <c r="F6" s="4"/>
      <c r="G6" s="4"/>
      <c r="H6" s="4" t="s">
        <v>7</v>
      </c>
      <c r="I6" s="4" t="s">
        <v>8</v>
      </c>
      <c r="J6" s="4"/>
      <c r="K6" s="4"/>
      <c r="L6" s="4"/>
      <c r="M6" s="4"/>
    </row>
    <row r="7" ht="20" customHeight="1" spans="1:13">
      <c r="A7" s="4" t="s">
        <v>9</v>
      </c>
      <c r="B7" s="4"/>
      <c r="C7" s="4" t="s">
        <v>10</v>
      </c>
      <c r="D7" s="4"/>
      <c r="E7" s="4"/>
      <c r="F7" s="4"/>
      <c r="G7" s="4"/>
      <c r="H7" s="4" t="s">
        <v>11</v>
      </c>
      <c r="I7" s="4">
        <v>83970401</v>
      </c>
      <c r="J7" s="4"/>
      <c r="K7" s="4"/>
      <c r="L7" s="4"/>
      <c r="M7" s="4"/>
    </row>
    <row r="8" ht="20" customHeight="1" spans="1:13">
      <c r="A8" s="4" t="s">
        <v>12</v>
      </c>
      <c r="B8" s="4"/>
      <c r="C8" s="4"/>
      <c r="D8" s="4"/>
      <c r="E8" s="4" t="s">
        <v>13</v>
      </c>
      <c r="F8" s="4"/>
      <c r="G8" s="4" t="s">
        <v>14</v>
      </c>
      <c r="H8" s="4" t="s">
        <v>15</v>
      </c>
      <c r="I8" s="4" t="s">
        <v>16</v>
      </c>
      <c r="J8" s="4"/>
      <c r="K8" s="4" t="s">
        <v>17</v>
      </c>
      <c r="L8" s="4"/>
      <c r="M8" s="4" t="s">
        <v>18</v>
      </c>
    </row>
    <row r="9" ht="20" customHeight="1" spans="1:13">
      <c r="A9" s="4"/>
      <c r="B9" s="4"/>
      <c r="C9" s="5" t="s">
        <v>19</v>
      </c>
      <c r="D9" s="4"/>
      <c r="E9" s="6">
        <v>1047.0704</v>
      </c>
      <c r="F9" s="6"/>
      <c r="G9" s="6">
        <v>1047.0704</v>
      </c>
      <c r="H9" s="6">
        <v>1006.8282</v>
      </c>
      <c r="I9" s="4">
        <v>10</v>
      </c>
      <c r="J9" s="4"/>
      <c r="K9" s="14">
        <f>H9/G9</f>
        <v>0.961566863125918</v>
      </c>
      <c r="L9" s="14"/>
      <c r="M9" s="15">
        <f>K9*I9</f>
        <v>9.61566863125918</v>
      </c>
    </row>
    <row r="10" ht="20" customHeight="1" spans="1:13">
      <c r="A10" s="4"/>
      <c r="B10" s="4"/>
      <c r="C10" s="5" t="s">
        <v>20</v>
      </c>
      <c r="D10" s="4"/>
      <c r="E10" s="6">
        <v>1047.0704</v>
      </c>
      <c r="F10" s="6"/>
      <c r="G10" s="6">
        <v>1047.0704</v>
      </c>
      <c r="H10" s="6">
        <v>1006.8282</v>
      </c>
      <c r="I10" s="4" t="s">
        <v>21</v>
      </c>
      <c r="J10" s="4"/>
      <c r="K10" s="4" t="s">
        <v>21</v>
      </c>
      <c r="L10" s="4"/>
      <c r="M10" s="4" t="s">
        <v>21</v>
      </c>
    </row>
    <row r="11" ht="20" customHeight="1" spans="1:13">
      <c r="A11" s="4"/>
      <c r="B11" s="4"/>
      <c r="C11" s="4" t="s">
        <v>22</v>
      </c>
      <c r="D11" s="4"/>
      <c r="E11" s="6">
        <v>0</v>
      </c>
      <c r="F11" s="6"/>
      <c r="G11" s="6">
        <v>0</v>
      </c>
      <c r="H11" s="6">
        <v>0</v>
      </c>
      <c r="I11" s="4" t="s">
        <v>21</v>
      </c>
      <c r="J11" s="4"/>
      <c r="K11" s="4" t="s">
        <v>21</v>
      </c>
      <c r="L11" s="4"/>
      <c r="M11" s="4" t="s">
        <v>21</v>
      </c>
    </row>
    <row r="12" ht="20" customHeight="1" spans="1:13">
      <c r="A12" s="4"/>
      <c r="B12" s="4"/>
      <c r="C12" s="4" t="s">
        <v>23</v>
      </c>
      <c r="D12" s="4"/>
      <c r="E12" s="6">
        <v>0</v>
      </c>
      <c r="F12" s="6"/>
      <c r="G12" s="6">
        <v>0</v>
      </c>
      <c r="H12" s="6">
        <v>0</v>
      </c>
      <c r="I12" s="4" t="s">
        <v>21</v>
      </c>
      <c r="J12" s="4"/>
      <c r="K12" s="4" t="s">
        <v>21</v>
      </c>
      <c r="L12" s="4"/>
      <c r="M12" s="4" t="s">
        <v>21</v>
      </c>
    </row>
    <row r="13" ht="20" customHeight="1" spans="1:13">
      <c r="A13" s="4" t="s">
        <v>24</v>
      </c>
      <c r="B13" s="4" t="s">
        <v>25</v>
      </c>
      <c r="C13" s="4"/>
      <c r="D13" s="4"/>
      <c r="E13" s="4"/>
      <c r="F13" s="4"/>
      <c r="G13" s="4" t="s">
        <v>26</v>
      </c>
      <c r="H13" s="4"/>
      <c r="I13" s="4"/>
      <c r="J13" s="4"/>
      <c r="K13" s="4"/>
      <c r="L13" s="4"/>
      <c r="M13" s="4"/>
    </row>
    <row r="14" ht="35" customHeight="1" spans="1:13">
      <c r="A14" s="4"/>
      <c r="B14" s="7" t="s">
        <v>27</v>
      </c>
      <c r="C14" s="7"/>
      <c r="D14" s="4"/>
      <c r="E14" s="7"/>
      <c r="F14" s="7"/>
      <c r="G14" s="7" t="s">
        <v>28</v>
      </c>
      <c r="H14" s="7"/>
      <c r="I14" s="7"/>
      <c r="J14" s="7"/>
      <c r="K14" s="7"/>
      <c r="L14" s="7"/>
      <c r="M14" s="7"/>
    </row>
    <row r="15" ht="61" customHeight="1" spans="1:13">
      <c r="A15" s="4"/>
      <c r="B15" s="7"/>
      <c r="C15" s="7"/>
      <c r="D15" s="4"/>
      <c r="E15" s="7"/>
      <c r="F15" s="7"/>
      <c r="G15" s="7"/>
      <c r="H15" s="7"/>
      <c r="I15" s="7"/>
      <c r="J15" s="7"/>
      <c r="K15" s="7"/>
      <c r="L15" s="7"/>
      <c r="M15" s="7"/>
    </row>
    <row r="16" ht="28" customHeight="1" spans="1:13">
      <c r="A16" s="8" t="s">
        <v>21</v>
      </c>
      <c r="B16" s="4" t="s">
        <v>29</v>
      </c>
      <c r="C16" s="4" t="s">
        <v>30</v>
      </c>
      <c r="D16" s="4" t="s">
        <v>31</v>
      </c>
      <c r="E16" s="4"/>
      <c r="F16" s="4" t="s">
        <v>32</v>
      </c>
      <c r="G16" s="4"/>
      <c r="H16" s="4" t="s">
        <v>33</v>
      </c>
      <c r="I16" s="4"/>
      <c r="J16" s="4" t="s">
        <v>16</v>
      </c>
      <c r="K16" s="4" t="s">
        <v>18</v>
      </c>
      <c r="L16" s="4" t="s">
        <v>34</v>
      </c>
      <c r="M16" s="4"/>
    </row>
    <row r="17" ht="37" customHeight="1" spans="1:13">
      <c r="A17" s="4" t="s">
        <v>35</v>
      </c>
      <c r="B17" s="4" t="s">
        <v>36</v>
      </c>
      <c r="C17" s="4" t="s">
        <v>37</v>
      </c>
      <c r="D17" s="4" t="s">
        <v>38</v>
      </c>
      <c r="E17" s="4"/>
      <c r="F17" s="4" t="s">
        <v>39</v>
      </c>
      <c r="G17" s="4"/>
      <c r="H17" s="4" t="s">
        <v>40</v>
      </c>
      <c r="I17" s="4"/>
      <c r="J17" s="4">
        <v>10</v>
      </c>
      <c r="K17" s="16">
        <f>3235/3265*J17</f>
        <v>9.90811638591118</v>
      </c>
      <c r="L17" s="4" t="s">
        <v>41</v>
      </c>
      <c r="M17" s="4"/>
    </row>
    <row r="18" ht="37" customHeight="1" spans="1:13">
      <c r="A18" s="4"/>
      <c r="B18" s="4"/>
      <c r="C18" s="4" t="s">
        <v>42</v>
      </c>
      <c r="D18" s="4" t="s">
        <v>43</v>
      </c>
      <c r="E18" s="4"/>
      <c r="F18" s="4" t="s">
        <v>44</v>
      </c>
      <c r="G18" s="4"/>
      <c r="H18" s="4" t="s">
        <v>45</v>
      </c>
      <c r="I18" s="4"/>
      <c r="J18" s="4">
        <v>10</v>
      </c>
      <c r="K18" s="16">
        <v>10</v>
      </c>
      <c r="L18" s="4" t="s">
        <v>21</v>
      </c>
      <c r="M18" s="4"/>
    </row>
    <row r="19" ht="44" customHeight="1" spans="1:13">
      <c r="A19" s="4" t="s">
        <v>46</v>
      </c>
      <c r="B19" s="4" t="s">
        <v>46</v>
      </c>
      <c r="C19" s="4" t="s">
        <v>47</v>
      </c>
      <c r="D19" s="4" t="s">
        <v>48</v>
      </c>
      <c r="E19" s="4"/>
      <c r="F19" s="4" t="s">
        <v>44</v>
      </c>
      <c r="G19" s="4"/>
      <c r="H19" s="4" t="s">
        <v>49</v>
      </c>
      <c r="I19" s="4"/>
      <c r="J19" s="4">
        <v>10</v>
      </c>
      <c r="K19" s="16">
        <v>10</v>
      </c>
      <c r="L19" s="4" t="s">
        <v>21</v>
      </c>
      <c r="M19" s="4"/>
    </row>
    <row r="20" ht="40" customHeight="1" spans="1:13">
      <c r="A20" s="4"/>
      <c r="B20" s="4"/>
      <c r="C20" s="4" t="s">
        <v>50</v>
      </c>
      <c r="D20" s="4" t="s">
        <v>51</v>
      </c>
      <c r="E20" s="4"/>
      <c r="F20" s="4" t="s">
        <v>52</v>
      </c>
      <c r="G20" s="4"/>
      <c r="H20" s="9" t="s">
        <v>53</v>
      </c>
      <c r="I20" s="9"/>
      <c r="J20" s="4">
        <v>20</v>
      </c>
      <c r="K20" s="16">
        <v>20</v>
      </c>
      <c r="L20" s="4" t="s">
        <v>21</v>
      </c>
      <c r="M20" s="4"/>
    </row>
    <row r="21" ht="49" customHeight="1" spans="1:13">
      <c r="A21" s="4"/>
      <c r="B21" s="4" t="s">
        <v>54</v>
      </c>
      <c r="C21" s="4" t="s">
        <v>55</v>
      </c>
      <c r="D21" s="4" t="s">
        <v>56</v>
      </c>
      <c r="E21" s="4"/>
      <c r="F21" s="4" t="s">
        <v>44</v>
      </c>
      <c r="G21" s="4"/>
      <c r="H21" s="4" t="s">
        <v>57</v>
      </c>
      <c r="I21" s="4"/>
      <c r="J21" s="4">
        <v>40</v>
      </c>
      <c r="K21" s="16">
        <v>38</v>
      </c>
      <c r="L21" s="4" t="s">
        <v>58</v>
      </c>
      <c r="M21" s="4"/>
    </row>
    <row r="22" ht="25" customHeight="1" spans="1:13">
      <c r="A22" s="10" t="s">
        <v>59</v>
      </c>
      <c r="B22" s="10"/>
      <c r="C22" s="10"/>
      <c r="D22" s="10"/>
      <c r="E22" s="10"/>
      <c r="F22" s="10"/>
      <c r="G22" s="10"/>
      <c r="H22" s="10"/>
      <c r="I22" s="10"/>
      <c r="J22" s="8">
        <f>SUM(J17:J21)+10</f>
        <v>100</v>
      </c>
      <c r="K22" s="17">
        <f>SUM(K17:K21)+M9</f>
        <v>97.5237850171704</v>
      </c>
      <c r="L22" s="4" t="s">
        <v>21</v>
      </c>
      <c r="M22" s="4"/>
    </row>
    <row r="23" ht="25" customHeight="1" spans="1:13">
      <c r="A23" s="11" t="s">
        <v>60</v>
      </c>
      <c r="B23" s="12"/>
      <c r="C23" s="12"/>
      <c r="D23" s="12"/>
      <c r="E23" s="12"/>
      <c r="F23" s="12"/>
      <c r="G23" s="12"/>
      <c r="H23" s="12"/>
      <c r="I23" s="12"/>
      <c r="J23" s="12"/>
      <c r="K23" s="12"/>
      <c r="L23" s="12"/>
      <c r="M23" s="12"/>
    </row>
    <row r="24" ht="25" customHeight="1" spans="1:13">
      <c r="A24" s="13"/>
      <c r="B24" s="13"/>
      <c r="C24" s="13"/>
      <c r="D24" s="13"/>
      <c r="E24" s="13"/>
      <c r="F24" s="13"/>
      <c r="G24" s="13"/>
      <c r="H24" s="13"/>
      <c r="I24" s="13"/>
      <c r="J24" s="13"/>
      <c r="K24" s="13"/>
      <c r="L24" s="13"/>
      <c r="M24" s="13"/>
    </row>
    <row r="25" ht="25" customHeight="1" spans="1:13">
      <c r="A25" s="13"/>
      <c r="B25" s="13"/>
      <c r="C25" s="13"/>
      <c r="D25" s="13"/>
      <c r="E25" s="13"/>
      <c r="F25" s="13"/>
      <c r="G25" s="13"/>
      <c r="H25" s="13"/>
      <c r="I25" s="13"/>
      <c r="J25" s="13"/>
      <c r="K25" s="13"/>
      <c r="L25" s="13"/>
      <c r="M25" s="13"/>
    </row>
    <row r="26" ht="25" customHeight="1" spans="1:13">
      <c r="A26" s="13"/>
      <c r="B26" s="13"/>
      <c r="C26" s="13"/>
      <c r="D26" s="13"/>
      <c r="E26" s="13"/>
      <c r="F26" s="13"/>
      <c r="G26" s="13"/>
      <c r="H26" s="13"/>
      <c r="I26" s="13"/>
      <c r="J26" s="13"/>
      <c r="K26" s="13"/>
      <c r="L26" s="13"/>
      <c r="M26" s="13"/>
    </row>
    <row r="27" ht="25" customHeight="1" spans="1:13">
      <c r="A27" s="13"/>
      <c r="B27" s="13"/>
      <c r="C27" s="13"/>
      <c r="D27" s="13"/>
      <c r="E27" s="13"/>
      <c r="F27" s="13"/>
      <c r="G27" s="13"/>
      <c r="H27" s="13"/>
      <c r="I27" s="13"/>
      <c r="J27" s="13"/>
      <c r="K27" s="13"/>
      <c r="L27" s="13"/>
      <c r="M27" s="13"/>
    </row>
    <row r="28" ht="25" customHeight="1" spans="1:13">
      <c r="A28" s="13"/>
      <c r="B28" s="13"/>
      <c r="C28" s="13"/>
      <c r="D28" s="13"/>
      <c r="E28" s="13"/>
      <c r="F28" s="13"/>
      <c r="G28" s="13"/>
      <c r="H28" s="13"/>
      <c r="I28" s="13"/>
      <c r="J28" s="13"/>
      <c r="K28" s="13"/>
      <c r="L28" s="13"/>
      <c r="M28" s="13"/>
    </row>
    <row r="29" ht="25" customHeight="1" spans="1:13">
      <c r="A29" s="13"/>
      <c r="B29" s="13"/>
      <c r="C29" s="13"/>
      <c r="D29" s="13"/>
      <c r="E29" s="13"/>
      <c r="F29" s="13"/>
      <c r="G29" s="13"/>
      <c r="H29" s="13"/>
      <c r="I29" s="13"/>
      <c r="J29" s="13"/>
      <c r="K29" s="13"/>
      <c r="L29" s="13"/>
      <c r="M29" s="13"/>
    </row>
    <row r="30" ht="25" customHeight="1" spans="1:13">
      <c r="A30" s="13"/>
      <c r="B30" s="13"/>
      <c r="C30" s="13"/>
      <c r="D30" s="13"/>
      <c r="E30" s="13"/>
      <c r="F30" s="13"/>
      <c r="G30" s="13"/>
      <c r="H30" s="13"/>
      <c r="I30" s="13"/>
      <c r="J30" s="13"/>
      <c r="K30" s="13"/>
      <c r="L30" s="13"/>
      <c r="M30" s="13"/>
    </row>
    <row r="31" ht="25" customHeight="1" spans="1:13">
      <c r="A31" s="13"/>
      <c r="B31" s="13"/>
      <c r="C31" s="13"/>
      <c r="D31" s="13"/>
      <c r="E31" s="13"/>
      <c r="F31" s="13"/>
      <c r="G31" s="13"/>
      <c r="H31" s="13"/>
      <c r="I31" s="13"/>
      <c r="J31" s="13"/>
      <c r="K31" s="13"/>
      <c r="L31" s="13"/>
      <c r="M31" s="13"/>
    </row>
    <row r="32" ht="25" customHeight="1"/>
    <row r="33" ht="25" customHeight="1"/>
    <row r="34" ht="25" customHeight="1"/>
    <row r="35" ht="25" customHeight="1"/>
    <row r="36" ht="25" customHeight="1"/>
    <row r="37" ht="25" customHeight="1"/>
    <row r="38" hidden="1"/>
  </sheetData>
  <mergeCells count="68">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A22:I22"/>
    <mergeCell ref="L22:M22"/>
    <mergeCell ref="A13:A15"/>
    <mergeCell ref="A17:A18"/>
    <mergeCell ref="A19:A21"/>
    <mergeCell ref="B17:B18"/>
    <mergeCell ref="B19:B20"/>
    <mergeCell ref="A8:B12"/>
    <mergeCell ref="B14:F15"/>
    <mergeCell ref="G14:M15"/>
    <mergeCell ref="A23:M31"/>
  </mergeCells>
  <printOptions horizontalCentered="1"/>
  <pageMargins left="0.747916666666667" right="0.747916666666667" top="0.984027777777778" bottom="0.984027777777778" header="0.511805555555556" footer="0.511805555555556"/>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 -调整格式版本</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Elaine</cp:lastModifiedBy>
  <dcterms:created xsi:type="dcterms:W3CDTF">2021-04-07T13:20:00Z</dcterms:created>
  <cp:lastPrinted>2022-02-24T16:49:00Z</cp:lastPrinted>
  <dcterms:modified xsi:type="dcterms:W3CDTF">2023-05-22T04:10:47Z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2052-11.1.0.14309</vt:lpwstr>
  </property>
</Properties>
</file>