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西城法院" sheetId="4" r:id="rId1"/>
  </sheets>
  <calcPr calcId="144525" iterate="1"/>
</workbook>
</file>

<file path=xl/calcChain.xml><?xml version="1.0" encoding="utf-8"?>
<calcChain xmlns="http://schemas.openxmlformats.org/spreadsheetml/2006/main">
  <c r="D4" i="4" l="1"/>
  <c r="E4" i="4" s="1"/>
  <c r="G4" i="4" s="1"/>
  <c r="C4" i="4"/>
  <c r="F38" i="4"/>
  <c r="G12" i="4"/>
  <c r="G11" i="4"/>
  <c r="G10" i="4"/>
  <c r="G38" i="4" l="1"/>
</calcChain>
</file>

<file path=xl/sharedStrings.xml><?xml version="1.0" encoding="utf-8"?>
<sst xmlns="http://schemas.openxmlformats.org/spreadsheetml/2006/main" count="134" uniqueCount="98">
  <si>
    <r>
      <t>一、</t>
    </r>
    <r>
      <rPr>
        <sz val="10"/>
        <color rgb="FF000000"/>
        <rFont val="宋体"/>
        <family val="3"/>
        <charset val="134"/>
      </rPr>
      <t>当年预算执行情况（20分）</t>
    </r>
  </si>
  <si>
    <t>一级指标　</t>
  </si>
  <si>
    <t>二级指标　</t>
  </si>
  <si>
    <t>预算数（万元）</t>
  </si>
  <si>
    <t>执行数（万元）</t>
  </si>
  <si>
    <t>预算执行率</t>
  </si>
  <si>
    <t>分值</t>
  </si>
  <si>
    <t>得分</t>
  </si>
  <si>
    <t>指标解释</t>
  </si>
  <si>
    <t>评分标准</t>
  </si>
  <si>
    <t>资金总体</t>
  </si>
  <si>
    <t>部门全年执行数与全年预算数的比率。资金总体=基本支出+项目支出+其他</t>
  </si>
  <si>
    <t>基本支出</t>
  </si>
  <si>
    <t>——</t>
  </si>
  <si>
    <t>项目支出</t>
  </si>
  <si>
    <t>其他</t>
  </si>
  <si>
    <r>
      <t>二、</t>
    </r>
    <r>
      <rPr>
        <sz val="10"/>
        <color rgb="FF000000"/>
        <rFont val="宋体"/>
        <family val="3"/>
        <charset val="134"/>
      </rPr>
      <t>整体绩效目标实现情况（60分）</t>
    </r>
  </si>
  <si>
    <t>一级指标</t>
  </si>
  <si>
    <t>三级指标　</t>
  </si>
  <si>
    <t>指标值</t>
  </si>
  <si>
    <t>完成值</t>
  </si>
  <si>
    <t>产出（30）</t>
  </si>
  <si>
    <t>部门根据本单位情况自行确定并选择产出指标，合理确定各项指标权重。可量化的指标按照比率*单项指标分值即为该指标得分。如果不能定量评价，则以定性的方式进行自评。</t>
  </si>
  <si>
    <t>效果（30）</t>
  </si>
  <si>
    <r>
      <t>经济效益</t>
    </r>
    <r>
      <rPr>
        <sz val="9"/>
        <color rgb="FF000000"/>
        <rFont val="宋体"/>
        <family val="3"/>
        <charset val="134"/>
      </rPr>
      <t>：部门（单位）履行职责对经济发展所带来的直接或间接影响。</t>
    </r>
    <r>
      <rPr>
        <b/>
        <sz val="9"/>
        <color rgb="FF000000"/>
        <rFont val="宋体"/>
        <family val="3"/>
        <charset val="134"/>
      </rPr>
      <t>社会效益</t>
    </r>
    <r>
      <rPr>
        <sz val="9"/>
        <color rgb="FF000000"/>
        <rFont val="宋体"/>
        <family val="3"/>
        <charset val="134"/>
      </rPr>
      <t>：部门（单位）履行职责对社会发展所带来的直接或间接影响。</t>
    </r>
    <r>
      <rPr>
        <b/>
        <sz val="9"/>
        <color rgb="FF000000"/>
        <rFont val="宋体"/>
        <family val="3"/>
        <charset val="134"/>
      </rPr>
      <t>环境效益</t>
    </r>
    <r>
      <rPr>
        <sz val="9"/>
        <color rgb="FF000000"/>
        <rFont val="宋体"/>
        <family val="3"/>
        <charset val="134"/>
      </rPr>
      <t>：部门（单位）履行职责对环境所带来的直接或间接影响。</t>
    </r>
    <r>
      <rPr>
        <b/>
        <sz val="9"/>
        <color rgb="FF000000"/>
        <rFont val="宋体"/>
        <family val="3"/>
        <charset val="134"/>
      </rPr>
      <t>可持续性影响：</t>
    </r>
    <r>
      <rPr>
        <sz val="9"/>
        <color rgb="FF000000"/>
        <rFont val="宋体"/>
        <family val="3"/>
        <charset val="134"/>
      </rPr>
      <t>部门绩效目标实现的长效机制建设情况，部门工作效率提升措施的创新。</t>
    </r>
    <r>
      <rPr>
        <b/>
        <sz val="9"/>
        <color rgb="FF000000"/>
        <rFont val="宋体"/>
        <family val="3"/>
        <charset val="134"/>
      </rPr>
      <t>服务对象满意度</t>
    </r>
    <r>
      <rPr>
        <sz val="9"/>
        <color rgb="FF000000"/>
        <rFont val="宋体"/>
        <family val="3"/>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</si>
  <si>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</si>
  <si>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r>
      <t>三、</t>
    </r>
    <r>
      <rPr>
        <sz val="10"/>
        <color rgb="FF000000"/>
        <rFont val="宋体"/>
        <family val="3"/>
        <charset val="134"/>
      </rPr>
      <t>预算管理情况（20分）</t>
    </r>
  </si>
  <si>
    <t>二级指标</t>
  </si>
  <si>
    <t>三级指标</t>
  </si>
  <si>
    <t>财务管理（4）</t>
  </si>
  <si>
    <t>财务管理制度健全性</t>
  </si>
  <si>
    <r>
      <t>财务管理制度健全性:</t>
    </r>
    <r>
      <rPr>
        <sz val="9"/>
        <color rgb="FF000000"/>
        <rFont val="宋体"/>
        <family val="3"/>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</si>
  <si>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</si>
  <si>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</si>
  <si>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r>
      <t>资金使用合规性和安全性:</t>
    </r>
    <r>
      <rPr>
        <sz val="9"/>
        <color rgb="FF000000"/>
        <rFont val="宋体"/>
        <family val="3"/>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</si>
  <si>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</si>
  <si>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</si>
  <si>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r>
      <t>会计基础信息完善性:</t>
    </r>
    <r>
      <rPr>
        <sz val="9"/>
        <color rgb="FF000000"/>
        <rFont val="宋体"/>
        <family val="3"/>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</si>
  <si>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</si>
  <si>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</si>
  <si>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</si>
  <si>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r>
      <t>资产管理规范性:</t>
    </r>
    <r>
      <rPr>
        <sz val="9"/>
        <color rgb="FF000000"/>
        <rFont val="宋体"/>
        <family val="3"/>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</si>
  <si>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</si>
  <si>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</si>
  <si>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</si>
  <si>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①部门（单位）是否及时对绩效信息进行汇总分析整理；②部门（单位）是否对绩效目标偏离情况及时进行矫正。每有一项不合格扣2分。</t>
  </si>
  <si>
    <t>指标　</t>
  </si>
  <si>
    <t>结转结余率（4）</t>
  </si>
  <si>
    <t>结转结余率=结转结余总额/支出预算数×100%。</t>
  </si>
  <si>
    <t>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</si>
  <si>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</si>
  <si>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通过年度部门决算与年初部门预算对比，对部门的年度支出情况进行考核，衡量部门预算的约束力。</t>
  </si>
  <si>
    <t>合计</t>
  </si>
  <si>
    <t>①得分一档最高不能超过该指标分值上限（20分）。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phoneticPr fontId="6" type="noConversion"/>
  </si>
  <si>
    <t>真实、完整、准确</t>
    <phoneticPr fontId="6" type="noConversion"/>
  </si>
  <si>
    <t>制度健全、完整、合规</t>
    <phoneticPr fontId="6" type="noConversion"/>
  </si>
  <si>
    <t>按制度规定使用资金</t>
    <phoneticPr fontId="6" type="noConversion"/>
  </si>
  <si>
    <t>资产完整、配置合理、使用规范</t>
    <phoneticPr fontId="6" type="noConversion"/>
  </si>
  <si>
    <r>
      <t>绩效管理情况:</t>
    </r>
    <r>
      <rPr>
        <sz val="9"/>
        <color rgb="FF000000"/>
        <rFont val="宋体"/>
        <family val="3"/>
        <charset val="134"/>
      </rPr>
      <t>考核部门（单位）在绩效管理信息的汇总和应用情况。</t>
    </r>
    <phoneticPr fontId="6" type="noConversion"/>
  </si>
  <si>
    <t>计划完成率</t>
    <phoneticPr fontId="6" type="noConversion"/>
  </si>
  <si>
    <t>质量达标率</t>
    <phoneticPr fontId="6" type="noConversion"/>
  </si>
  <si>
    <t>按时完成率</t>
    <phoneticPr fontId="6" type="noConversion"/>
  </si>
  <si>
    <t>较高</t>
    <phoneticPr fontId="6" type="noConversion"/>
  </si>
  <si>
    <t>基本实现目标</t>
    <phoneticPr fontId="6" type="noConversion"/>
  </si>
  <si>
    <t>显著</t>
    <phoneticPr fontId="6" type="noConversion"/>
  </si>
  <si>
    <t>公用经费控制率</t>
    <phoneticPr fontId="6" type="noConversion"/>
  </si>
  <si>
    <t>（实际公用经费支出/公用经费预算数）≤100%</t>
    <phoneticPr fontId="6" type="noConversion"/>
  </si>
  <si>
    <t>≥0</t>
    <phoneticPr fontId="6" type="noConversion"/>
  </si>
  <si>
    <t>制度基本健全、完整、合规</t>
    <phoneticPr fontId="6" type="noConversion"/>
  </si>
  <si>
    <t>基本合规</t>
    <phoneticPr fontId="6" type="noConversion"/>
  </si>
  <si>
    <t>对绩效管理信息偏离及时矫正</t>
    <phoneticPr fontId="6" type="noConversion"/>
  </si>
  <si>
    <t>对绩效管理信息汇总和偏离及时矫正</t>
    <phoneticPr fontId="6" type="noConversion"/>
  </si>
  <si>
    <t>基本支出较上年节约额</t>
    <phoneticPr fontId="6" type="noConversion"/>
  </si>
  <si>
    <t>项目支出较上年节约额</t>
    <phoneticPr fontId="6" type="noConversion"/>
  </si>
  <si>
    <t>部门预决算差异率高于市级平均差异率（28.3%）的，每高出10%（含），扣0.4分，扣完为止。</t>
    <phoneticPr fontId="6" type="noConversion"/>
  </si>
  <si>
    <t>当年预算执行情况（20）</t>
    <phoneticPr fontId="6" type="noConversion"/>
  </si>
  <si>
    <t>整体绩效目标实现情况（60）</t>
    <phoneticPr fontId="6" type="noConversion"/>
  </si>
  <si>
    <t>预算管理情况（20）</t>
    <phoneticPr fontId="6" type="noConversion"/>
  </si>
  <si>
    <r>
      <t>产出数量</t>
    </r>
    <r>
      <rPr>
        <sz val="9"/>
        <color rgb="FF000000"/>
        <rFont val="宋体"/>
        <family val="3"/>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family val="3"/>
        <charset val="134"/>
      </rPr>
      <t>产出质量</t>
    </r>
    <r>
      <rPr>
        <sz val="9"/>
        <color rgb="FF000000"/>
        <rFont val="宋体"/>
        <family val="3"/>
        <charset val="134"/>
      </rPr>
      <t>：质量达标率=质量达标工作数/实际完成工作数×100%。质量达标工作数：一定时期（年度或规划期）内部门（单位）实际完成工作数中达到部门绩效目标要求（绩效标准值）的工作任务数量。</t>
    </r>
    <r>
      <rPr>
        <b/>
        <sz val="9"/>
        <color rgb="FF000000"/>
        <rFont val="宋体"/>
        <family val="3"/>
        <charset val="134"/>
      </rPr>
      <t>产出进度：</t>
    </r>
    <r>
      <rPr>
        <sz val="9"/>
        <color rgb="FF000000"/>
        <rFont val="宋体"/>
        <family val="3"/>
        <charset val="134"/>
      </rPr>
      <t>按时完成率=（按时完成工作数/实际完成工作数）×100%。按时完成工作数：部门（单位）按照整体绩效目标确定的时限实际完成的工作任务数量。</t>
    </r>
    <r>
      <rPr>
        <b/>
        <sz val="9"/>
        <color rgb="FF000000"/>
        <rFont val="宋体"/>
        <family val="3"/>
        <charset val="134"/>
      </rPr>
      <t>产出成本</t>
    </r>
    <r>
      <rPr>
        <sz val="9"/>
        <color rgb="FF000000"/>
        <rFont val="宋体"/>
        <family val="3"/>
        <charset val="134"/>
      </rPr>
      <t>：单位产出相对于上一年度的节约额；②单位产出相对于市场同类产出的节约额；③部门公用经费的控制情况。</t>
    </r>
    <phoneticPr fontId="6" type="noConversion"/>
  </si>
  <si>
    <t>2022年部门整体绩效评价指标体系评分表</t>
    <phoneticPr fontId="6" type="noConversion"/>
  </si>
  <si>
    <t>2021年</t>
    <phoneticPr fontId="6" type="noConversion"/>
  </si>
  <si>
    <t>2022年</t>
    <phoneticPr fontId="6" type="noConversion"/>
  </si>
  <si>
    <t>部门预决算差异率（4）</t>
    <phoneticPr fontId="6" type="noConversion"/>
  </si>
  <si>
    <t>超出1670.92万元</t>
    <phoneticPr fontId="6" type="noConversion"/>
  </si>
  <si>
    <t>超出707.03万元</t>
    <phoneticPr fontId="6" type="noConversion"/>
  </si>
  <si>
    <t>聚焦前端，推进简案高效化解</t>
    <phoneticPr fontId="6" type="noConversion"/>
  </si>
  <si>
    <t>系统推进，助力营商环境持续优化</t>
    <phoneticPr fontId="6" type="noConversion"/>
  </si>
  <si>
    <t>打好优化营商环境“组合拳”</t>
    <phoneticPr fontId="6" type="noConversion"/>
  </si>
  <si>
    <t>惩治犯罪，推进建设更高水平平安西城</t>
    <phoneticPr fontId="6" type="noConversion"/>
  </si>
  <si>
    <t>基本达成预期目标</t>
    <phoneticPr fontId="6" type="noConversion"/>
  </si>
  <si>
    <t>持续攻坚克难，全力兑现胜诉权益</t>
    <phoneticPr fontId="6" type="noConversion"/>
  </si>
  <si>
    <t>为环境保护工作提供了有力司法保障</t>
    <phoneticPr fontId="6" type="noConversion"/>
  </si>
  <si>
    <t>加强法制宣传</t>
    <phoneticPr fontId="6" type="noConversion"/>
  </si>
  <si>
    <t>为巩固队伍，加强人才培养</t>
    <phoneticPr fontId="6" type="noConversion"/>
  </si>
  <si>
    <t>达到司法为民、公正司法的目的</t>
    <phoneticPr fontId="6" type="noConversion"/>
  </si>
  <si>
    <t>同级人民代表大会通过、赞成率</t>
    <phoneticPr fontId="6" type="noConversion"/>
  </si>
  <si>
    <t>≥95%</t>
  </si>
  <si>
    <t>群众满意度</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</si>
</sst>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8">
    <font>
      <sz val="11"/>
      <color theme="1"/>
      <name val="宋体"/>
      <family val="2"/>
      <scheme val="minor"/>
    </font>
    <font>
      <sz val="11"/>
      <color theme="1"/>
      <name val="宋体"/>
      <family val="2"/>
      <scheme val="minor"/>
    </font>
    <font>
      <sz val="22"/>
      <color rgb="FF000000"/>
      <name val="方正小标宋简体"/>
      <family val="3"/>
      <charset val="134"/>
    </font>
    <font>
      <sz val="9"/>
      <color rgb="FF000000"/>
      <name val="宋体"/>
      <family val="3"/>
      <charset val="134"/>
    </font>
    <font>
      <sz val="10"/>
      <color rgb="FF000000"/>
      <name val="宋体"/>
      <family val="3"/>
      <charset val="134"/>
    </font>
    <font>
      <b/>
      <sz val="9"/>
      <color rgb="FF000000"/>
      <name val="宋体"/>
      <family val="3"/>
      <charset val="134"/>
    </font>
    <font>
      <sz val="9"/>
      <name val="宋体"/>
      <family val="3"/>
      <charset val="134"/>
      <scheme val="minor"/>
    </font>
    <font>
      <sz val="10"/>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8">
    <xf numFmtId="0" fontId="0" fillId="0" borderId="0" xfId="0"/>
    <xf numFmtId="0" fontId="0" fillId="0" borderId="0" xfId="0" applyFill="1"/>
    <xf numFmtId="43" fontId="4" fillId="0" borderId="1" xfId="1" applyFont="1" applyFill="1" applyBorder="1" applyAlignment="1">
      <alignment horizontal="center" vertical="center" wrapText="1"/>
    </xf>
    <xf numFmtId="10" fontId="4" fillId="0" borderId="1" xfId="2"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10" fontId="0" fillId="0" borderId="0" xfId="0" applyNumberFormat="1" applyFill="1"/>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xf>
    <xf numFmtId="43" fontId="4" fillId="0" borderId="1" xfId="1" applyFont="1" applyFill="1" applyBorder="1" applyAlignment="1">
      <alignment horizontal="center" vertical="center"/>
    </xf>
    <xf numFmtId="1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5" fillId="0" borderId="1" xfId="0" applyFont="1" applyFill="1" applyBorder="1" applyAlignment="1">
      <alignment horizontal="left" vertical="center" wrapText="1"/>
    </xf>
    <xf numFmtId="0" fontId="2" fillId="0" borderId="0" xfId="0" applyFont="1" applyFill="1" applyBorder="1" applyAlignment="1">
      <alignment horizontal="center" vertical="center"/>
    </xf>
    <xf numFmtId="0" fontId="4" fillId="0" borderId="1" xfId="0" applyFont="1" applyFill="1" applyBorder="1" applyAlignment="1">
      <alignment horizontal="center" vertical="center"/>
    </xf>
    <xf numFmtId="43" fontId="4" fillId="0" borderId="1" xfId="1" applyFont="1" applyFill="1" applyBorder="1" applyAlignment="1">
      <alignment horizontal="center" vertical="center"/>
    </xf>
    <xf numFmtId="9" fontId="4" fillId="0" borderId="1" xfId="2"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cellXfs>
  <cellStyles count="3">
    <cellStyle name="百分比" xfId="2" builtinId="5"/>
    <cellStyle name="常规" xfId="0" builtinId="0"/>
    <cellStyle name="千位分隔"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workbookViewId="0">
      <selection activeCell="F12" sqref="F12"/>
    </sheetView>
  </sheetViews>
  <sheetFormatPr defaultRowHeight="13.5"/>
  <cols>
    <col min="1" max="2" width="9" style="1"/>
    <col min="3" max="3" width="18.625" style="1" customWidth="1"/>
    <col min="4" max="5" width="11.375" style="1" bestFit="1" customWidth="1"/>
    <col min="6" max="7" width="9" style="1"/>
    <col min="8" max="8" width="43.5" style="1" customWidth="1"/>
    <col min="9" max="9" width="49.75" style="1" customWidth="1"/>
    <col min="10" max="16384" width="9" style="1"/>
  </cols>
  <sheetData>
    <row r="1" spans="1:9" ht="27">
      <c r="A1" s="20" t="s">
        <v>79</v>
      </c>
      <c r="B1" s="20"/>
      <c r="C1" s="20"/>
      <c r="D1" s="20"/>
      <c r="E1" s="20"/>
      <c r="F1" s="20"/>
      <c r="G1" s="20"/>
      <c r="H1" s="20"/>
      <c r="I1" s="20"/>
    </row>
    <row r="2" spans="1:9">
      <c r="A2" s="17" t="s">
        <v>0</v>
      </c>
      <c r="B2" s="17"/>
      <c r="C2" s="17"/>
      <c r="D2" s="17"/>
      <c r="E2" s="17"/>
      <c r="F2" s="17"/>
      <c r="G2" s="17"/>
      <c r="H2" s="17"/>
      <c r="I2" s="17"/>
    </row>
    <row r="3" spans="1:9" ht="24">
      <c r="A3" s="8" t="s">
        <v>1</v>
      </c>
      <c r="B3" s="8" t="s">
        <v>2</v>
      </c>
      <c r="C3" s="8" t="s">
        <v>3</v>
      </c>
      <c r="D3" s="8" t="s">
        <v>4</v>
      </c>
      <c r="E3" s="8" t="s">
        <v>5</v>
      </c>
      <c r="F3" s="8" t="s">
        <v>6</v>
      </c>
      <c r="G3" s="8" t="s">
        <v>7</v>
      </c>
      <c r="H3" s="8" t="s">
        <v>8</v>
      </c>
      <c r="I3" s="8" t="s">
        <v>9</v>
      </c>
    </row>
    <row r="4" spans="1:9" ht="33.950000000000003" customHeight="1">
      <c r="A4" s="15" t="s">
        <v>75</v>
      </c>
      <c r="B4" s="8" t="s">
        <v>10</v>
      </c>
      <c r="C4" s="2">
        <f>SUM(C5:C6)</f>
        <v>35393.210616999997</v>
      </c>
      <c r="D4" s="2">
        <f>SUM(D5:D6)</f>
        <v>34751.739778999996</v>
      </c>
      <c r="E4" s="3">
        <f>D4/C4</f>
        <v>0.98187587882485317</v>
      </c>
      <c r="F4" s="21">
        <v>20</v>
      </c>
      <c r="G4" s="22">
        <f>F4*E4</f>
        <v>19.637517576497064</v>
      </c>
      <c r="H4" s="17" t="s">
        <v>11</v>
      </c>
      <c r="I4" s="17" t="s">
        <v>53</v>
      </c>
    </row>
    <row r="5" spans="1:9" ht="33.950000000000003" customHeight="1">
      <c r="A5" s="15"/>
      <c r="B5" s="8" t="s">
        <v>12</v>
      </c>
      <c r="C5" s="2">
        <v>26606.467228999998</v>
      </c>
      <c r="D5" s="2">
        <v>26387.321081999999</v>
      </c>
      <c r="E5" s="23" t="s">
        <v>13</v>
      </c>
      <c r="F5" s="21"/>
      <c r="G5" s="22"/>
      <c r="H5" s="17"/>
      <c r="I5" s="17"/>
    </row>
    <row r="6" spans="1:9" ht="33.950000000000003" customHeight="1">
      <c r="A6" s="15"/>
      <c r="B6" s="8" t="s">
        <v>14</v>
      </c>
      <c r="C6" s="2">
        <v>8786.743387999999</v>
      </c>
      <c r="D6" s="2">
        <v>8364.4186969999992</v>
      </c>
      <c r="E6" s="23"/>
      <c r="F6" s="21"/>
      <c r="G6" s="22"/>
      <c r="H6" s="17"/>
      <c r="I6" s="17"/>
    </row>
    <row r="7" spans="1:9" ht="33.950000000000003" customHeight="1">
      <c r="A7" s="15"/>
      <c r="B7" s="8" t="s">
        <v>15</v>
      </c>
      <c r="C7" s="8">
        <v>0</v>
      </c>
      <c r="D7" s="8">
        <v>0</v>
      </c>
      <c r="E7" s="23"/>
      <c r="F7" s="21"/>
      <c r="G7" s="22"/>
      <c r="H7" s="17"/>
      <c r="I7" s="17"/>
    </row>
    <row r="8" spans="1:9">
      <c r="A8" s="17" t="s">
        <v>16</v>
      </c>
      <c r="B8" s="17"/>
      <c r="C8" s="17"/>
      <c r="D8" s="17"/>
      <c r="E8" s="17"/>
      <c r="F8" s="17"/>
      <c r="G8" s="17"/>
      <c r="H8" s="17"/>
      <c r="I8" s="17"/>
    </row>
    <row r="9" spans="1:9">
      <c r="A9" s="8" t="s">
        <v>17</v>
      </c>
      <c r="B9" s="8" t="s">
        <v>2</v>
      </c>
      <c r="C9" s="8" t="s">
        <v>18</v>
      </c>
      <c r="D9" s="8" t="s">
        <v>19</v>
      </c>
      <c r="E9" s="8" t="s">
        <v>20</v>
      </c>
      <c r="F9" s="8" t="s">
        <v>6</v>
      </c>
      <c r="G9" s="8" t="s">
        <v>7</v>
      </c>
      <c r="H9" s="10" t="s">
        <v>8</v>
      </c>
      <c r="I9" s="10" t="s">
        <v>9</v>
      </c>
    </row>
    <row r="10" spans="1:9" ht="19.5" customHeight="1">
      <c r="A10" s="15" t="s">
        <v>76</v>
      </c>
      <c r="B10" s="15" t="s">
        <v>21</v>
      </c>
      <c r="C10" s="8" t="s">
        <v>59</v>
      </c>
      <c r="D10" s="4">
        <v>1</v>
      </c>
      <c r="E10" s="14">
        <v>0.875</v>
      </c>
      <c r="F10" s="12">
        <v>5</v>
      </c>
      <c r="G10" s="13">
        <f>F10*E10</f>
        <v>4.375</v>
      </c>
      <c r="H10" s="19" t="s">
        <v>78</v>
      </c>
      <c r="I10" s="17" t="s">
        <v>22</v>
      </c>
    </row>
    <row r="11" spans="1:9" ht="19.5" customHeight="1">
      <c r="A11" s="15"/>
      <c r="B11" s="15"/>
      <c r="C11" s="8" t="s">
        <v>60</v>
      </c>
      <c r="D11" s="4">
        <v>1</v>
      </c>
      <c r="E11" s="14">
        <v>0.95830000000000004</v>
      </c>
      <c r="F11" s="12">
        <v>5</v>
      </c>
      <c r="G11" s="13">
        <f t="shared" ref="G11:G12" si="0">F11*E11</f>
        <v>4.7915000000000001</v>
      </c>
      <c r="H11" s="19"/>
      <c r="I11" s="17"/>
    </row>
    <row r="12" spans="1:9" ht="19.5" customHeight="1">
      <c r="A12" s="15"/>
      <c r="B12" s="15"/>
      <c r="C12" s="8" t="s">
        <v>61</v>
      </c>
      <c r="D12" s="4">
        <v>1</v>
      </c>
      <c r="E12" s="14">
        <v>0.91669999999999996</v>
      </c>
      <c r="F12" s="12">
        <v>5</v>
      </c>
      <c r="G12" s="13">
        <f t="shared" si="0"/>
        <v>4.5834999999999999</v>
      </c>
      <c r="H12" s="19"/>
      <c r="I12" s="17"/>
    </row>
    <row r="13" spans="1:9" ht="24">
      <c r="A13" s="15"/>
      <c r="B13" s="15"/>
      <c r="C13" s="8" t="s">
        <v>72</v>
      </c>
      <c r="D13" s="8" t="s">
        <v>67</v>
      </c>
      <c r="E13" s="26" t="s">
        <v>83</v>
      </c>
      <c r="F13" s="27">
        <v>5</v>
      </c>
      <c r="G13" s="27">
        <v>4</v>
      </c>
      <c r="H13" s="19"/>
      <c r="I13" s="17"/>
    </row>
    <row r="14" spans="1:9" ht="24">
      <c r="A14" s="15"/>
      <c r="B14" s="15"/>
      <c r="C14" s="8" t="s">
        <v>73</v>
      </c>
      <c r="D14" s="8" t="s">
        <v>67</v>
      </c>
      <c r="E14" s="26" t="s">
        <v>84</v>
      </c>
      <c r="F14" s="27">
        <v>5</v>
      </c>
      <c r="G14" s="27">
        <v>4</v>
      </c>
      <c r="H14" s="19"/>
      <c r="I14" s="17"/>
    </row>
    <row r="15" spans="1:9" ht="54" customHeight="1">
      <c r="A15" s="15"/>
      <c r="B15" s="15"/>
      <c r="C15" s="11" t="s">
        <v>65</v>
      </c>
      <c r="D15" s="8" t="s">
        <v>66</v>
      </c>
      <c r="E15" s="14">
        <v>0.98719999999999997</v>
      </c>
      <c r="F15" s="12">
        <v>5</v>
      </c>
      <c r="G15" s="12">
        <v>5</v>
      </c>
      <c r="H15" s="19"/>
      <c r="I15" s="17"/>
    </row>
    <row r="16" spans="1:9" ht="29.1" customHeight="1">
      <c r="A16" s="15"/>
      <c r="B16" s="15" t="s">
        <v>23</v>
      </c>
      <c r="C16" s="8" t="s">
        <v>85</v>
      </c>
      <c r="D16" s="8" t="s">
        <v>64</v>
      </c>
      <c r="E16" s="8" t="s">
        <v>89</v>
      </c>
      <c r="F16" s="12">
        <v>3</v>
      </c>
      <c r="G16" s="12">
        <v>2.8</v>
      </c>
      <c r="H16" s="19" t="s">
        <v>24</v>
      </c>
      <c r="I16" s="17" t="s">
        <v>25</v>
      </c>
    </row>
    <row r="17" spans="1:9" ht="39.6" customHeight="1">
      <c r="A17" s="15"/>
      <c r="B17" s="15"/>
      <c r="C17" s="8" t="s">
        <v>86</v>
      </c>
      <c r="D17" s="8" t="s">
        <v>64</v>
      </c>
      <c r="E17" s="8" t="s">
        <v>89</v>
      </c>
      <c r="F17" s="12">
        <v>3</v>
      </c>
      <c r="G17" s="12">
        <v>3</v>
      </c>
      <c r="H17" s="19"/>
      <c r="I17" s="17"/>
    </row>
    <row r="18" spans="1:9" ht="33.75" customHeight="1">
      <c r="A18" s="15"/>
      <c r="B18" s="15"/>
      <c r="C18" s="8" t="s">
        <v>87</v>
      </c>
      <c r="D18" s="8" t="s">
        <v>64</v>
      </c>
      <c r="E18" s="8" t="s">
        <v>89</v>
      </c>
      <c r="F18" s="12">
        <v>2</v>
      </c>
      <c r="G18" s="12">
        <v>2</v>
      </c>
      <c r="H18" s="19"/>
      <c r="I18" s="17"/>
    </row>
    <row r="19" spans="1:9" ht="24">
      <c r="A19" s="15"/>
      <c r="B19" s="15"/>
      <c r="C19" s="8" t="s">
        <v>88</v>
      </c>
      <c r="D19" s="8" t="s">
        <v>64</v>
      </c>
      <c r="E19" s="8" t="s">
        <v>89</v>
      </c>
      <c r="F19" s="12">
        <v>2</v>
      </c>
      <c r="G19" s="12">
        <v>1.8</v>
      </c>
      <c r="H19" s="19"/>
      <c r="I19" s="17"/>
    </row>
    <row r="20" spans="1:9" ht="24">
      <c r="A20" s="15"/>
      <c r="B20" s="15"/>
      <c r="C20" s="8" t="s">
        <v>90</v>
      </c>
      <c r="D20" s="8" t="s">
        <v>64</v>
      </c>
      <c r="E20" s="8" t="s">
        <v>89</v>
      </c>
      <c r="F20" s="12">
        <v>2</v>
      </c>
      <c r="G20" s="12">
        <v>1.8</v>
      </c>
      <c r="H20" s="19"/>
      <c r="I20" s="17"/>
    </row>
    <row r="21" spans="1:9" ht="24">
      <c r="A21" s="15"/>
      <c r="B21" s="15"/>
      <c r="C21" s="8" t="s">
        <v>91</v>
      </c>
      <c r="D21" s="8" t="s">
        <v>64</v>
      </c>
      <c r="E21" s="8" t="s">
        <v>89</v>
      </c>
      <c r="F21" s="12">
        <v>4</v>
      </c>
      <c r="G21" s="12">
        <v>4</v>
      </c>
      <c r="H21" s="19"/>
      <c r="I21" s="17"/>
    </row>
    <row r="22" spans="1:9" ht="28.5" customHeight="1">
      <c r="A22" s="15"/>
      <c r="B22" s="15"/>
      <c r="C22" s="8" t="s">
        <v>94</v>
      </c>
      <c r="D22" s="8" t="s">
        <v>64</v>
      </c>
      <c r="E22" s="8" t="s">
        <v>89</v>
      </c>
      <c r="F22" s="12">
        <v>2</v>
      </c>
      <c r="G22" s="12">
        <v>1.8</v>
      </c>
      <c r="H22" s="19"/>
      <c r="I22" s="17"/>
    </row>
    <row r="23" spans="1:9" ht="24">
      <c r="A23" s="15"/>
      <c r="B23" s="15"/>
      <c r="C23" s="8" t="s">
        <v>93</v>
      </c>
      <c r="D23" s="8" t="s">
        <v>64</v>
      </c>
      <c r="E23" s="8" t="s">
        <v>89</v>
      </c>
      <c r="F23" s="12">
        <v>2</v>
      </c>
      <c r="G23" s="12">
        <v>1.8</v>
      </c>
      <c r="H23" s="19"/>
      <c r="I23" s="17"/>
    </row>
    <row r="24" spans="1:9" ht="24">
      <c r="A24" s="15"/>
      <c r="B24" s="15"/>
      <c r="C24" s="8" t="s">
        <v>92</v>
      </c>
      <c r="D24" s="8" t="s">
        <v>64</v>
      </c>
      <c r="E24" s="8" t="s">
        <v>89</v>
      </c>
      <c r="F24" s="12">
        <v>2</v>
      </c>
      <c r="G24" s="12">
        <v>1.8</v>
      </c>
      <c r="H24" s="19"/>
      <c r="I24" s="17"/>
    </row>
    <row r="25" spans="1:9" ht="24">
      <c r="A25" s="15"/>
      <c r="B25" s="15"/>
      <c r="C25" s="8" t="s">
        <v>95</v>
      </c>
      <c r="D25" s="8" t="s">
        <v>96</v>
      </c>
      <c r="E25" s="3">
        <v>0.99709999999999999</v>
      </c>
      <c r="F25" s="12">
        <v>4</v>
      </c>
      <c r="G25" s="12">
        <v>4</v>
      </c>
      <c r="H25" s="19"/>
      <c r="I25" s="17"/>
    </row>
    <row r="26" spans="1:9" ht="34.5" customHeight="1">
      <c r="A26" s="15"/>
      <c r="B26" s="15"/>
      <c r="C26" s="11" t="s">
        <v>97</v>
      </c>
      <c r="D26" s="8" t="s">
        <v>62</v>
      </c>
      <c r="E26" s="8" t="s">
        <v>63</v>
      </c>
      <c r="F26" s="12">
        <v>4</v>
      </c>
      <c r="G26" s="12">
        <v>3</v>
      </c>
      <c r="H26" s="19"/>
      <c r="I26" s="17"/>
    </row>
    <row r="27" spans="1:9">
      <c r="A27" s="17" t="s">
        <v>26</v>
      </c>
      <c r="B27" s="17"/>
      <c r="C27" s="17"/>
      <c r="D27" s="17"/>
      <c r="E27" s="17"/>
      <c r="F27" s="17"/>
      <c r="G27" s="17"/>
      <c r="H27" s="17"/>
      <c r="I27" s="17"/>
    </row>
    <row r="28" spans="1:9" ht="19.5" customHeight="1">
      <c r="A28" s="8" t="s">
        <v>17</v>
      </c>
      <c r="B28" s="8" t="s">
        <v>27</v>
      </c>
      <c r="C28" s="8" t="s">
        <v>28</v>
      </c>
      <c r="D28" s="8" t="s">
        <v>19</v>
      </c>
      <c r="E28" s="8" t="s">
        <v>20</v>
      </c>
      <c r="F28" s="12" t="s">
        <v>6</v>
      </c>
      <c r="G28" s="12" t="s">
        <v>7</v>
      </c>
      <c r="H28" s="10" t="s">
        <v>8</v>
      </c>
      <c r="I28" s="10" t="s">
        <v>9</v>
      </c>
    </row>
    <row r="29" spans="1:9" ht="44.25" customHeight="1">
      <c r="A29" s="15" t="s">
        <v>77</v>
      </c>
      <c r="B29" s="15" t="s">
        <v>29</v>
      </c>
      <c r="C29" s="8" t="s">
        <v>30</v>
      </c>
      <c r="D29" s="8" t="s">
        <v>55</v>
      </c>
      <c r="E29" s="8" t="s">
        <v>68</v>
      </c>
      <c r="F29" s="12">
        <v>1</v>
      </c>
      <c r="G29" s="12">
        <v>1</v>
      </c>
      <c r="H29" s="9" t="s">
        <v>31</v>
      </c>
      <c r="I29" s="7" t="s">
        <v>32</v>
      </c>
    </row>
    <row r="30" spans="1:9" ht="78" customHeight="1">
      <c r="A30" s="15"/>
      <c r="B30" s="15"/>
      <c r="C30" s="8" t="s">
        <v>33</v>
      </c>
      <c r="D30" s="8" t="s">
        <v>56</v>
      </c>
      <c r="E30" s="8" t="s">
        <v>69</v>
      </c>
      <c r="F30" s="12">
        <v>2</v>
      </c>
      <c r="G30" s="12">
        <v>1.5</v>
      </c>
      <c r="H30" s="9" t="s">
        <v>34</v>
      </c>
      <c r="I30" s="7" t="s">
        <v>35</v>
      </c>
    </row>
    <row r="31" spans="1:9" ht="39.950000000000003" customHeight="1">
      <c r="A31" s="15"/>
      <c r="B31" s="15"/>
      <c r="C31" s="8" t="s">
        <v>36</v>
      </c>
      <c r="D31" s="8" t="s">
        <v>54</v>
      </c>
      <c r="E31" s="8" t="s">
        <v>54</v>
      </c>
      <c r="F31" s="12">
        <v>1</v>
      </c>
      <c r="G31" s="12">
        <v>1</v>
      </c>
      <c r="H31" s="9" t="s">
        <v>37</v>
      </c>
      <c r="I31" s="7" t="s">
        <v>38</v>
      </c>
    </row>
    <row r="32" spans="1:9" ht="77.25" customHeight="1">
      <c r="A32" s="15"/>
      <c r="B32" s="8" t="s">
        <v>39</v>
      </c>
      <c r="C32" s="8" t="s">
        <v>40</v>
      </c>
      <c r="D32" s="5" t="s">
        <v>57</v>
      </c>
      <c r="E32" s="5" t="s">
        <v>57</v>
      </c>
      <c r="F32" s="8">
        <v>4</v>
      </c>
      <c r="G32" s="8">
        <v>4</v>
      </c>
      <c r="H32" s="9" t="s">
        <v>41</v>
      </c>
      <c r="I32" s="7" t="s">
        <v>42</v>
      </c>
    </row>
    <row r="33" spans="1:9" ht="39" customHeight="1">
      <c r="A33" s="15"/>
      <c r="B33" s="8" t="s">
        <v>43</v>
      </c>
      <c r="C33" s="8" t="s">
        <v>44</v>
      </c>
      <c r="D33" s="5" t="s">
        <v>71</v>
      </c>
      <c r="E33" s="5" t="s">
        <v>70</v>
      </c>
      <c r="F33" s="8">
        <v>4</v>
      </c>
      <c r="G33" s="8">
        <v>2</v>
      </c>
      <c r="H33" s="9" t="s">
        <v>58</v>
      </c>
      <c r="I33" s="7" t="s">
        <v>45</v>
      </c>
    </row>
    <row r="34" spans="1:9">
      <c r="A34" s="15"/>
      <c r="B34" s="8" t="s">
        <v>46</v>
      </c>
      <c r="C34" s="15" t="s">
        <v>80</v>
      </c>
      <c r="D34" s="15"/>
      <c r="E34" s="8" t="s">
        <v>81</v>
      </c>
      <c r="F34" s="8" t="s">
        <v>6</v>
      </c>
      <c r="G34" s="8" t="s">
        <v>7</v>
      </c>
      <c r="H34" s="10" t="s">
        <v>8</v>
      </c>
      <c r="I34" s="10" t="s">
        <v>9</v>
      </c>
    </row>
    <row r="35" spans="1:9" ht="23.45" customHeight="1">
      <c r="A35" s="15"/>
      <c r="B35" s="18" t="s">
        <v>47</v>
      </c>
      <c r="C35" s="24">
        <v>3.0099999999999998E-2</v>
      </c>
      <c r="D35" s="25"/>
      <c r="E35" s="24">
        <v>1.8100000000000002E-2</v>
      </c>
      <c r="F35" s="25">
        <v>4</v>
      </c>
      <c r="G35" s="25">
        <v>4</v>
      </c>
      <c r="H35" s="7" t="s">
        <v>48</v>
      </c>
      <c r="I35" s="17" t="s">
        <v>50</v>
      </c>
    </row>
    <row r="36" spans="1:9" ht="29.1" customHeight="1">
      <c r="A36" s="15"/>
      <c r="B36" s="18"/>
      <c r="C36" s="25"/>
      <c r="D36" s="25"/>
      <c r="E36" s="25"/>
      <c r="F36" s="25"/>
      <c r="G36" s="25"/>
      <c r="H36" s="7" t="s">
        <v>49</v>
      </c>
      <c r="I36" s="17"/>
    </row>
    <row r="37" spans="1:9" ht="36">
      <c r="A37" s="15"/>
      <c r="B37" s="11" t="s">
        <v>82</v>
      </c>
      <c r="C37" s="15" t="s">
        <v>13</v>
      </c>
      <c r="D37" s="15"/>
      <c r="E37" s="14">
        <v>4.4299999999999999E-2</v>
      </c>
      <c r="F37" s="8">
        <v>4</v>
      </c>
      <c r="G37" s="8">
        <v>4</v>
      </c>
      <c r="H37" s="7" t="s">
        <v>51</v>
      </c>
      <c r="I37" s="7" t="s">
        <v>74</v>
      </c>
    </row>
    <row r="38" spans="1:9">
      <c r="A38" s="15" t="s">
        <v>52</v>
      </c>
      <c r="B38" s="15"/>
      <c r="C38" s="15"/>
      <c r="D38" s="15"/>
      <c r="E38" s="15"/>
      <c r="F38" s="8">
        <f>F4+SUM(F10:F26)+SUM(F29:F33)+SUM(F35:F37)</f>
        <v>100</v>
      </c>
      <c r="G38" s="2">
        <f>G4+SUM(G10:G26)+SUM(G29:G33)+SUM(G35:G37)</f>
        <v>91.687517576497044</v>
      </c>
      <c r="H38" s="16"/>
      <c r="I38" s="16"/>
    </row>
    <row r="43" spans="1:9">
      <c r="E43" s="6"/>
    </row>
    <row r="45" spans="1:9">
      <c r="F45" s="6"/>
    </row>
  </sheetData>
  <mergeCells count="29">
    <mergeCell ref="A1:I1"/>
    <mergeCell ref="A2:I2"/>
    <mergeCell ref="A4:A7"/>
    <mergeCell ref="F4:F7"/>
    <mergeCell ref="G4:G7"/>
    <mergeCell ref="H4:H7"/>
    <mergeCell ref="I4:I7"/>
    <mergeCell ref="E5:E7"/>
    <mergeCell ref="A8:I8"/>
    <mergeCell ref="A10:A26"/>
    <mergeCell ref="B10:B15"/>
    <mergeCell ref="H10:H15"/>
    <mergeCell ref="I10:I15"/>
    <mergeCell ref="B16:B26"/>
    <mergeCell ref="H16:H26"/>
    <mergeCell ref="I16:I26"/>
    <mergeCell ref="C37:D37"/>
    <mergeCell ref="A38:E38"/>
    <mergeCell ref="H38:I38"/>
    <mergeCell ref="A27:I27"/>
    <mergeCell ref="A29:A37"/>
    <mergeCell ref="B29:B31"/>
    <mergeCell ref="C34:D34"/>
    <mergeCell ref="B35:B36"/>
    <mergeCell ref="C35:D36"/>
    <mergeCell ref="E35:E36"/>
    <mergeCell ref="F35:F36"/>
    <mergeCell ref="G35:G36"/>
    <mergeCell ref="I35:I36"/>
  </mergeCells>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西城法院</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2023-05-22T07:07:19Z</dcterms:modified>
</cp:coreProperties>
</file>