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8800" windowHeight="12470"/>
  </bookViews>
  <sheets>
    <sheet name="安检工作经费" sheetId="2" r:id="rId1"/>
    <sheet name="办案业务费" sheetId="4" r:id="rId2"/>
    <sheet name="业务装备费" sheetId="5" r:id="rId3"/>
    <sheet name="会计审计及咨询工作经费 " sheetId="6" r:id="rId4"/>
    <sheet name="审判区租金（西城法院）" sheetId="8" r:id="rId5"/>
    <sheet name="信息化业务租赁费（西城法院）" sheetId="9" r:id="rId6"/>
    <sheet name="媒体数据服务费" sheetId="1" r:id="rId7"/>
    <sheet name="业务维修（护）费" sheetId="12" r:id="rId8"/>
    <sheet name="装备资产管理服务" sheetId="13" r:id="rId9"/>
    <sheet name="网络运维费（西城法院）" sheetId="15" r:id="rId10"/>
  </sheets>
  <calcPr calcId="144525"/>
</workbook>
</file>

<file path=xl/calcChain.xml><?xml version="1.0" encoding="utf-8"?>
<calcChain xmlns="http://schemas.openxmlformats.org/spreadsheetml/2006/main">
  <c r="N9" i="12" l="1"/>
  <c r="L10" i="8"/>
  <c r="L9" i="8"/>
  <c r="L9" i="4"/>
  <c r="K27" i="1" l="1"/>
  <c r="I27" i="1"/>
  <c r="F10" i="1"/>
  <c r="H10" i="1" s="1"/>
  <c r="E10" i="1"/>
  <c r="F9" i="1"/>
  <c r="H9" i="1" s="1"/>
  <c r="L9" i="1" s="1"/>
  <c r="L10" i="1" s="1"/>
  <c r="I29" i="15" l="1"/>
  <c r="E10" i="15"/>
  <c r="F10" i="15" s="1"/>
  <c r="L9" i="15"/>
  <c r="L10" i="15" s="1"/>
  <c r="F9" i="15"/>
  <c r="K27" i="5"/>
  <c r="I27" i="5"/>
  <c r="E10" i="5"/>
  <c r="F9" i="5"/>
  <c r="F10" i="5" s="1"/>
  <c r="K28" i="8"/>
  <c r="I28" i="8"/>
  <c r="E10" i="8"/>
  <c r="N9" i="15" l="1"/>
  <c r="K29" i="15" s="1"/>
  <c r="H9" i="5"/>
  <c r="K30" i="9"/>
  <c r="I30" i="9"/>
  <c r="E10" i="9"/>
  <c r="L9" i="9"/>
  <c r="L10" i="9" s="1"/>
  <c r="K28" i="13"/>
  <c r="I28" i="13"/>
  <c r="E10" i="13"/>
  <c r="F10" i="13" s="1"/>
  <c r="F9" i="13"/>
  <c r="L9" i="13" s="1"/>
  <c r="L10" i="13" s="1"/>
  <c r="I28" i="12"/>
  <c r="E10" i="12"/>
  <c r="F10" i="12" s="1"/>
  <c r="F9" i="12"/>
  <c r="L9" i="12" s="1"/>
  <c r="I26" i="2"/>
  <c r="H10" i="2"/>
  <c r="F10" i="2"/>
  <c r="E10" i="2"/>
  <c r="F9" i="2"/>
  <c r="L9" i="2" s="1"/>
  <c r="H10" i="5" l="1"/>
  <c r="L9" i="5"/>
  <c r="L10" i="5" s="1"/>
  <c r="L10" i="12"/>
  <c r="K28" i="12"/>
  <c r="L10" i="2"/>
  <c r="N9" i="2"/>
  <c r="K26" i="2" s="1"/>
  <c r="H9" i="4" l="1"/>
  <c r="F9" i="4"/>
  <c r="E9" i="4"/>
  <c r="L10" i="4"/>
  <c r="L12" i="4"/>
  <c r="K26" i="6" l="1"/>
  <c r="I26" i="6"/>
  <c r="E10" i="6"/>
  <c r="F10" i="6" s="1"/>
  <c r="F9" i="6"/>
  <c r="H9" i="6" s="1"/>
  <c r="I27" i="4"/>
  <c r="N9" i="4"/>
  <c r="K27" i="4" s="1"/>
  <c r="L9" i="6" l="1"/>
  <c r="L10" i="6" s="1"/>
  <c r="H10" i="6"/>
</calcChain>
</file>

<file path=xl/sharedStrings.xml><?xml version="1.0" encoding="utf-8"?>
<sst xmlns="http://schemas.openxmlformats.org/spreadsheetml/2006/main" count="893" uniqueCount="250">
  <si>
    <r>
      <rPr>
        <sz val="16"/>
        <color theme="1"/>
        <rFont val="方正小标宋简体"/>
        <family val="4"/>
        <charset val="134"/>
      </rPr>
      <t xml:space="preserve"> </t>
    </r>
    <r>
      <rPr>
        <sz val="16"/>
        <color rgb="FF000000"/>
        <rFont val="方正小标宋简体"/>
        <family val="4"/>
        <charset val="134"/>
      </rPr>
      <t xml:space="preserve">项目支出绩效自评表 </t>
    </r>
  </si>
  <si>
    <t>（2022年度）</t>
  </si>
  <si>
    <t>项目名称</t>
  </si>
  <si>
    <t>安检工作经费</t>
  </si>
  <si>
    <t>主管部门</t>
  </si>
  <si>
    <t>北京市西城区人民法院</t>
  </si>
  <si>
    <t>实施单位</t>
  </si>
  <si>
    <t>北京市西城区人民法院（本级）</t>
  </si>
  <si>
    <t>项目负责人</t>
  </si>
  <si>
    <t>陈天</t>
  </si>
  <si>
    <t>联系电话</t>
  </si>
  <si>
    <t>项目资金
（万元）</t>
  </si>
  <si>
    <t>年初预
算数</t>
  </si>
  <si>
    <t>全年预
算数</t>
  </si>
  <si>
    <t>全年
执行数</t>
  </si>
  <si>
    <t>分值</t>
  </si>
  <si>
    <t>执行率</t>
  </si>
  <si>
    <t>得分</t>
  </si>
  <si>
    <t>年度资金总额</t>
  </si>
  <si>
    <t>其中：当年财政
拨款</t>
  </si>
  <si>
    <t>—</t>
  </si>
  <si>
    <t xml:space="preserve">      上年结转
资金</t>
  </si>
  <si>
    <t xml:space="preserve">  其他资金</t>
  </si>
  <si>
    <t>年度总体目标</t>
  </si>
  <si>
    <t>预期目标</t>
  </si>
  <si>
    <t>实际完成情况</t>
  </si>
  <si>
    <t xml:space="preserve">  保障西城法院机关安全，审判、执行工作的正常进行，规范西城法院安全检查工作，依法防止限制物品、管制物品、易燃易爆物品、强腐蚀性物品等危险物品进入审判场所，保证参加庭审活动人员的人身安全和审判工作的顺利进行。       </t>
  </si>
  <si>
    <t>绩
效
指
标</t>
  </si>
  <si>
    <t>一级指标</t>
  </si>
  <si>
    <t>二级指标</t>
  </si>
  <si>
    <t>三级指标</t>
  </si>
  <si>
    <t>年度</t>
  </si>
  <si>
    <t>实际</t>
  </si>
  <si>
    <t>偏差原因分析及改进措施</t>
  </si>
  <si>
    <t>指标值</t>
  </si>
  <si>
    <t>完成值</t>
  </si>
  <si>
    <t>产出指标</t>
  </si>
  <si>
    <t>数量指标</t>
  </si>
  <si>
    <t>全年安检数量</t>
  </si>
  <si>
    <t>≥40万人次</t>
  </si>
  <si>
    <t>质量指标</t>
  </si>
  <si>
    <t>法院工作安全程度</t>
  </si>
  <si>
    <t>优良中低差</t>
  </si>
  <si>
    <t>有效防止危险品进院</t>
  </si>
  <si>
    <t>时效指标</t>
  </si>
  <si>
    <t>按期签订合同并按工作进度执行</t>
  </si>
  <si>
    <t>成本指标</t>
  </si>
  <si>
    <t>项目预算控制数</t>
  </si>
  <si>
    <t>276.40万元</t>
  </si>
  <si>
    <t>效益指标</t>
  </si>
  <si>
    <t>社会效益
指标</t>
  </si>
  <si>
    <t>法院日常工作保障得到明显提高</t>
  </si>
  <si>
    <t>可持续影响指标</t>
  </si>
  <si>
    <t>维护社会政治稳定，不断提高公众安全感</t>
  </si>
  <si>
    <t>满意度指标</t>
  </si>
  <si>
    <t>服务对象满意度标</t>
  </si>
  <si>
    <t>群众满意度</t>
  </si>
  <si>
    <t>≥95%</t>
  </si>
  <si>
    <t>总分</t>
  </si>
  <si>
    <t>填报注意事项：</t>
  </si>
  <si>
    <t xml:space="preserve">    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</si>
  <si>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</si>
  <si>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 xml:space="preserve">    3.请在“偏差原因分析及改进措施”中说明偏离目标、不能完成目标的原因及拟采取的措施。</t>
  </si>
  <si>
    <t xml:space="preserve">    4.90（含）-100分为优、80（含）-90分为良、60（含）-80分为中、60分以下为差。</t>
  </si>
  <si>
    <t>办案业务费</t>
  </si>
  <si>
    <t>吕江</t>
  </si>
  <si>
    <t>根据财政部及最高人民法院联合下发的财行[2020]315号文件中《人民法院业务经费开支范围》的要求，主要用于法院办案费、法院司法辅助及陪审人员劳务费、司法专邮通讯费、干警服装费、国家赔偿费、司法救助、诉讼文书布告公告及印刷费、审判执行专业会议费、法官培训费、法治宣传费、协助办案费、以及根据最高法院和北京市关于审判执行等工作要求开展的集约送达、电子卷宗、调解、清算等委托社会力量承担的审判执行辅助事项。</t>
  </si>
  <si>
    <t>结案数量</t>
  </si>
  <si>
    <t>费用支出符合相关法律法规要求</t>
  </si>
  <si>
    <t>及时支付相关费用</t>
  </si>
  <si>
    <t>2044.84万元</t>
  </si>
  <si>
    <t>经济效益指标</t>
  </si>
  <si>
    <t>保证资金使用合规合理</t>
  </si>
  <si>
    <t>社会效益指标</t>
  </si>
  <si>
    <t>提高办案质量和效率，保障行政机关依法行政。</t>
  </si>
  <si>
    <t>同级人民代表大会通过、赞成率</t>
  </si>
  <si>
    <t>业务装备费</t>
  </si>
  <si>
    <t>于宁、宗雅妹</t>
  </si>
  <si>
    <t>82299223、82202658</t>
  </si>
  <si>
    <t>主要用于有序更新我院老旧业务装备以及按照实际需求采购无纸化办案配套信息化设备、视频会议、网络安全和数字法庭设备等。用于更新及补充案卷卷宗存放使用的卷宗柜；存放案件相关物品的卷宗储物文件柜及储物架等。用于为我院新改造的执行局专业法官会议室采购执行局专业法官会议室家具。</t>
  </si>
  <si>
    <t>视频会议设备，无纸化办案配套信息化设备，数字法庭设备，网络安全设备</t>
  </si>
  <si>
    <t>4套</t>
  </si>
  <si>
    <t>卷宗柜，执行局专业法官会议室家具（桌），执行局专业法官会议室家具（桌），档案密集架</t>
  </si>
  <si>
    <t>795个（台、套、件、辆）</t>
  </si>
  <si>
    <t xml:space="preserve">装备验收合格率 </t>
  </si>
  <si>
    <t>完成时效</t>
  </si>
  <si>
    <t>357.34万元</t>
  </si>
  <si>
    <t>提高办案质量和效率，保障行政机关依法行政</t>
  </si>
  <si>
    <t>维护社会政治稳定，安全存放案件材料及物品，提高公众信任度和安全感</t>
  </si>
  <si>
    <t>法院工作人员满意度</t>
  </si>
  <si>
    <t>会计审计及咨询工作经费</t>
  </si>
  <si>
    <t>修订完善内部控制制度、加强项目绩效评价、项目评审及全面开展内部审计工作作为2022年重点工程，不断加强我院经费管理，切实提升财政预算资金使用效益，促进法院廉政建设，保障司法事业健康发展。</t>
  </si>
  <si>
    <t>工作内容</t>
  </si>
  <si>
    <t>5项</t>
  </si>
  <si>
    <t>工作完成要求符合相关文件要求</t>
  </si>
  <si>
    <t>工作完成时间</t>
  </si>
  <si>
    <t>本年预算支出控制数</t>
  </si>
  <si>
    <t>促进财政增收节支，提高资金使用效益</t>
  </si>
  <si>
    <t>促进本单位建立健全规章制度</t>
  </si>
  <si>
    <t>规范各项工作流程</t>
  </si>
  <si>
    <t>各部门满意度</t>
  </si>
  <si>
    <t>≥90%</t>
  </si>
  <si>
    <t>审判区租金（西城法院）</t>
  </si>
  <si>
    <t>张策</t>
  </si>
  <si>
    <t>用于确保人民法院的审判执行工作顺利进行，卷宗档案的妥善保管，确保审判执行工作取得良好的法律效果、社会效果，确保法院各项工作的顺利开展。</t>
  </si>
  <si>
    <t>租赁办公场所面积</t>
  </si>
  <si>
    <t>12685.74平方米</t>
  </si>
  <si>
    <t>租赁办公场所数量</t>
  </si>
  <si>
    <t>5处</t>
  </si>
  <si>
    <t>房屋质量</t>
  </si>
  <si>
    <t>办公环境</t>
  </si>
  <si>
    <t>年度正常工作时间</t>
  </si>
  <si>
    <t>≥1984小时</t>
  </si>
  <si>
    <t>预算控制数</t>
  </si>
  <si>
    <t>3442.18万元</t>
  </si>
  <si>
    <t>满足诉讼人条件</t>
  </si>
  <si>
    <t>生态效益指标</t>
  </si>
  <si>
    <t>办公环境干净、整洁</t>
  </si>
  <si>
    <t>社会公众满意度</t>
  </si>
  <si>
    <t>保障审判执行工作正常、高效开展工作</t>
  </si>
  <si>
    <t>信息化业务租赁费（西城法院）</t>
  </si>
  <si>
    <t>于宁</t>
  </si>
  <si>
    <t xml:space="preserve">主要包括三项内容：一是互联网接入服务，为我院提供稳定的互联网接入服务；二是专线链路租赁服务，主要包括我院至高院，我院几个办公区之间的业务数据、视频和语音通信，及我院与看守所、车管所等单位之间的专线链路，实现业务数据通信；三是首信云计算服务租赁，为互联网庭审提供云服务支持，为当事人提供更便利的诉讼服务。
</t>
  </si>
  <si>
    <t>首信云计算服务租赁</t>
  </si>
  <si>
    <t>1项</t>
  </si>
  <si>
    <t>互联网接入服务</t>
  </si>
  <si>
    <t>专线链路租赁服务</t>
  </si>
  <si>
    <t>线路和云平台故障率</t>
  </si>
  <si>
    <t>≤2次</t>
  </si>
  <si>
    <t>线路和云平台租用周期</t>
  </si>
  <si>
    <t>1年</t>
  </si>
  <si>
    <t>线路和云平台</t>
  </si>
  <si>
    <t>149.39万元</t>
  </si>
  <si>
    <t>经济效益
指标</t>
  </si>
  <si>
    <t>诉讼服务便利化</t>
  </si>
  <si>
    <t>保障当事人提供更便利的诉讼服务，维护法院社会影响力</t>
  </si>
  <si>
    <t>政府形象与社会和谐稳定</t>
  </si>
  <si>
    <t>法院审判工作效率</t>
  </si>
  <si>
    <t>线路和云平台运行安全稳定</t>
  </si>
  <si>
    <t>使用人员满意度</t>
  </si>
  <si>
    <t>媒体数据服务费</t>
  </si>
  <si>
    <t>周杰</t>
  </si>
  <si>
    <t>根据最高法院、北京法院关于充分利用购买社会化服务开展新闻宣传及舆论引导 工作相关精神，我院近年来通过购买社会化服务的方式开展网络舆情监测及舆论 引导工作。通过购买专业的舆情监测、专题跟踪、分析研判、短信预警及舆情报 告等舆情服务及正面宣传统计、智能网评等综合服务，对重点网络平台上涉及我 院的相关正负面信息进行采集、智能分析，通过人工进行抓取、研判、推送，提 供实时舆情监控服务，7*24小时手机短信推送服务，热点敏感舆情专题报告分析 服务，以及其他资讯统计分析服务。助力我院有效做好舆论引导工作，确保意识 形态领域安全。</t>
  </si>
  <si>
    <t>舆情监测系统\人工短信预警服务</t>
  </si>
  <si>
    <t>≥650条</t>
  </si>
  <si>
    <t>正面宣传统计</t>
  </si>
  <si>
    <t>≥4期/年</t>
  </si>
  <si>
    <t>日常监测</t>
  </si>
  <si>
    <t>≥10万家</t>
  </si>
  <si>
    <t>购买人员服务到岗率</t>
  </si>
  <si>
    <t>24小时/天</t>
  </si>
  <si>
    <t>预警分级服务时效</t>
  </si>
  <si>
    <t>舆情监控发送时效</t>
  </si>
  <si>
    <t>负面宣传统计监控，正面宣传统计</t>
  </si>
  <si>
    <t>19.30万元</t>
  </si>
  <si>
    <t>疏导公众情绪，实现“关注—干预—危机—重大危机”四级分级研判服务，实现危机舆情半小时内发送，其他舆情2小时内发送</t>
  </si>
  <si>
    <t>满足人民群众的新要求、新期待</t>
  </si>
  <si>
    <t>业务维修（护）费</t>
  </si>
  <si>
    <t>对法庭区域破损及老化的基础设施进行维修，同时根据实际需要对不符合现代审判区需求的区域进行局部改造使审判区域更加满足当事人诉讼需求、现场审判需求、案件研讨需求。</t>
  </si>
  <si>
    <t>工程监理</t>
  </si>
  <si>
    <t>≥800平方米</t>
  </si>
  <si>
    <t>维修安装装饰</t>
  </si>
  <si>
    <t>≥100项</t>
  </si>
  <si>
    <t>设计</t>
  </si>
  <si>
    <t>≥600平方米</t>
  </si>
  <si>
    <t>资产维修维护</t>
  </si>
  <si>
    <t>服务响应率</t>
  </si>
  <si>
    <t>维修诉求响应时间</t>
  </si>
  <si>
    <t>≤24小时</t>
  </si>
  <si>
    <t>建筑维修安装装饰费用</t>
  </si>
  <si>
    <t>249.70万元</t>
  </si>
  <si>
    <t>人民法院审判、执行等司法工作运行正常</t>
  </si>
  <si>
    <t>延长资产使用寿命</t>
  </si>
  <si>
    <t>服务对象满意度指标</t>
  </si>
  <si>
    <t>装备资产管理服务</t>
  </si>
  <si>
    <t>宗雅妹</t>
  </si>
  <si>
    <t>我院目前拥有固定资产数量约2.2万件，涉及资产原值2.6亿元，分布在五个办公区域、两个院外远程法庭、多处院外库房及宿舍，资产数量庞大种类繁多。为保证我院资产清查盘点工作的正常开展，拟聘用第三方专业机构协助进行资产监督管理，协助有效做好资产清查盘点和资产处置工作，保障国有资产安全，提高资产使用效率。</t>
  </si>
  <si>
    <t>涉及资产区域</t>
  </si>
  <si>
    <t>7座（处）</t>
  </si>
  <si>
    <t>涉及资产原值</t>
  </si>
  <si>
    <t>2.6亿元</t>
  </si>
  <si>
    <t>涉及固定资产数量</t>
  </si>
  <si>
    <t>2.2万件</t>
  </si>
  <si>
    <t>清查盘点结果</t>
  </si>
  <si>
    <t>按计划进度</t>
  </si>
  <si>
    <t>33.00万元</t>
  </si>
  <si>
    <t>提高资产日常使用效率，将闲置资产重新投入使用，节约资产购置资金</t>
  </si>
  <si>
    <t>保障国有资产安全</t>
  </si>
  <si>
    <t>固定资产管理规范化</t>
  </si>
  <si>
    <t>各使用部门和人员满意度</t>
  </si>
  <si>
    <t>网络运维费（西城法院）</t>
  </si>
  <si>
    <t>在我院信息化建设的基础上，通过科学的信息化运维服务，规范的运维服务管理，提高我院各项信息化系统的稳定性和安全性，保障信息系统的正常运转，为我院各项工作提供高效、优质的信息技术支持与服务。</t>
  </si>
  <si>
    <t>网络系统运维、审判业务系统、各类应用软件系统运维、网站运维、主机系统运维、数据库系统数据运维、存储系统运维、备份系统运维、信息安全系统运维、机房环境运维、数字法庭运维、会议系统运维、信息发布系统运维、办公终端运维、安防监控、弱电系统、安检设备运维、综合布线运维、运维监理服务、联通SDH、移动SDH</t>
  </si>
  <si>
    <t>≥12次</t>
  </si>
  <si>
    <t>符合《人民法院信息系统运行服务工作规范》要求</t>
  </si>
  <si>
    <t>网络速度和质量符合服务标准</t>
  </si>
  <si>
    <t>信息化运维服务期限</t>
  </si>
  <si>
    <t>线路租用周期</t>
  </si>
  <si>
    <t>500.00万元</t>
  </si>
  <si>
    <t>信息化系统运行及办公效率</t>
  </si>
  <si>
    <t>系统运行故障率</t>
  </si>
  <si>
    <t>法院社会影响力、政府形象与社会和谐稳定、法院审判工作效率</t>
  </si>
  <si>
    <t>保障信息系统的正常运转，提供高效、优质的信息技术支持与服务</t>
  </si>
  <si>
    <t>使用者满意度</t>
  </si>
  <si>
    <t>优</t>
    <phoneticPr fontId="12" type="noConversion"/>
  </si>
  <si>
    <t>7.45万件</t>
    <phoneticPr fontId="12" type="noConversion"/>
  </si>
  <si>
    <t>50.00万元</t>
    <phoneticPr fontId="12" type="noConversion"/>
  </si>
  <si>
    <t>5项</t>
    <phoneticPr fontId="12" type="noConversion"/>
  </si>
  <si>
    <t>≥7万件</t>
    <phoneticPr fontId="12" type="noConversion"/>
  </si>
  <si>
    <t>较为满意</t>
    <phoneticPr fontId="12" type="noConversion"/>
  </si>
  <si>
    <t>继续做好内控制度的修订完善工作，进一步建立健全内控制度机制。探索将内部控制制度及控制理念融入业务系统和办公系统，有效堵塞漏洞防范风险，建立有序有效的经济监督体系。</t>
    <phoneticPr fontId="12" type="noConversion"/>
  </si>
  <si>
    <t>严格落实经费相关的管理办法，加强经费相关制度的宣传和培训，进一步规范经费报销工作的流程及报销手续。</t>
    <phoneticPr fontId="12" type="noConversion"/>
  </si>
  <si>
    <t>改进措施：一是科学精细化编制预算，提高预算的刚性约束；二是进一步加强对资金使用的跟踪和问效，尤其是涉及政府购买服务的项目资金；三是继续坚持每季度在行政办公会上汇报各项预算执行情况，及时提示督促相关责任部门加快支出进度。</t>
    <phoneticPr fontId="12" type="noConversion"/>
  </si>
  <si>
    <t>2022年，在区委及区委政法委坚强领导下，在区人大及其常委会有力监督下，在区政府、区政协及社会各界大力支持下，区法院坚持以习近平新时代中国特色社会主义思想为指导，全面贯彻习近平法治思想，认真学习宣传贯彻党的二十大精神，积极践行“当好红墙卫士、守好百姓日子”使命要求，坚持服务大局、司法为民、公正司法，建设首善法院实现新跨越。
以总分第一荣获“北京市模范法院”称号；公正、效率、效果三大审判质效综合指标在全市法院名列前茅，综合得分全市排名第二；3案入选全国法院典型案例，32案入选全国法院年度案例。“号贩子逃跑摔伤索赔案”被写入最高人民法院工作报告。13个集体、27名干警获得市级以上表彰奖励，涌现出“全国法院先进个人”“全国法院办案标兵”等先进典型，10名干警荣获北京法院模范法官、先进工作者，数量居全市前列。
全年累计结案74533件，员额法官人均办案工作量477.78件，全年审判执行文书数量为52369份，数字化档案数量53726卷，均较好地完成了绩效目标。</t>
    <phoneticPr fontId="12" type="noConversion"/>
  </si>
  <si>
    <t>改进措施：继续坚持预算执行进度定期上会通报，督促相关部门及时报销有关费用，有效地提升财政预算资金使用效益。</t>
    <phoneticPr fontId="12" type="noConversion"/>
  </si>
  <si>
    <t>1613.57万元</t>
    <phoneticPr fontId="12" type="noConversion"/>
  </si>
  <si>
    <t>按照上级文件要求持续加强内控制度机制建设，修订完善了《落实“三重一大”决策制度的实施细则》《诉讼费收缴及退付管理办法》《国家司法救助工作实施办法》《机关福利费管理使用办法》等35项内控制度，进一步规范了我院内部各类经济和业务活动，有效堵塞漏洞防范风险，提升了行政管理工作水平。加强项目绩效评价、全面开展内部审计工作，依托内外部审计结果，对发现问题逐一剖析整改，推进行政往来款及涉案沉淀资金清理，2022年度清理并上缴待确认诉讼费共计436万余元、清理认领案款沉淀资金5491万余元、上缴市区两级财政往来款共计1796万余元。</t>
    <phoneticPr fontId="12" type="noConversion"/>
  </si>
  <si>
    <t>预算执行进度有待进一步提高，改进措施：一是科学精细化编制预算，提高预算的刚性约束；二是进一步加强对资金使用的跟踪和问效，尤其是涉及政府购买服务的项目资金；三是继续坚持每季度在行政办公会上汇报各项预算执行情况，及时提示督促相关责任部门加快支出进度。</t>
    <phoneticPr fontId="12" type="noConversion"/>
  </si>
  <si>
    <t>按照相关规定要求较好的完成了机关安保工作，保障了西城法院机关安全，审判、执行工作的正常进行，没有出现安全问题。同时在做好防疫工作的前提下又较好的完成了部分综合诉讼服务保障工作。</t>
    <phoneticPr fontId="12" type="noConversion"/>
  </si>
  <si>
    <t>5.7万人次</t>
  </si>
  <si>
    <t>2022年受疫情影响，按照防疫政策需减少当事人进院，我院采取线上开庭以及将接待窗口前移到法院门口的工作方式，在确保做好防疫工作的同时又能解决当事人的立案及诉讼服务需求。2023年疫情放开，安检工作将恢复正常。</t>
  </si>
  <si>
    <t>优</t>
  </si>
  <si>
    <t>较为满意</t>
  </si>
  <si>
    <t>对法庭区域破损及老化的基础设施进行了维修，同时根据实际需要对不符合现代审判区需求的区域进行了局部改造，维修改造后的审判区域更加满足当事人诉讼需求、现场审判需求、安全保卫需求和法治营商研讨需求。</t>
  </si>
  <si>
    <t>174.46万</t>
    <phoneticPr fontId="12" type="noConversion"/>
  </si>
  <si>
    <r>
      <rPr>
        <sz val="16"/>
        <color indexed="8"/>
        <rFont val="方正小标宋简体"/>
        <family val="4"/>
        <charset val="134"/>
      </rPr>
      <t xml:space="preserve"> </t>
    </r>
    <r>
      <rPr>
        <sz val="16"/>
        <color indexed="8"/>
        <rFont val="方正小标宋简体"/>
        <family val="4"/>
        <charset val="134"/>
      </rPr>
      <t xml:space="preserve">项目支出绩效自评表 </t>
    </r>
  </si>
  <si>
    <t>我院目前拥有固定资产数量约2.2万件，涉及资产原值2.6亿元，分布在五个办公区域、两个院外远程法庭、多处院外库房及宿舍，资产数量庞大种类繁多。故聘用第三方专业机构协助进行资产监督管理，协助有效做好资产清查盘点和资产处置工作，工作已全部完成，完成情况和满意度较好。</t>
  </si>
  <si>
    <t>受疫情等因素影响，未按照原计划规定的时间开展各项工作，在疫情平稳阶段，抓紧时间推进，按计划工作方面受到一些影响，但最终全部工作在合同期内已全部完成。</t>
  </si>
  <si>
    <t>对于家具进行维修，重新再利用</t>
  </si>
  <si>
    <t>能够保障国有资产安全</t>
  </si>
  <si>
    <t>规范化还需提高</t>
  </si>
  <si>
    <t>通过资产清查盘点，发现资产调整位置未及时上报资产管理员，资产位置变更未及时更新问题，对资产管理重视程度有待提高，管理还需更加规范化</t>
  </si>
  <si>
    <t>1、互联网接入服务，为我院提供稳定的互联网接入服务；
2、专线链路租赁服务，主要包括我院至高院以及各办公区之间业务数据、视频和语音通信的传输。</t>
  </si>
  <si>
    <t>疫情原因市高院上线云法庭，当年度计划用于互联网法庭的云服务未产生相关费用。根据实际工作，研判需求量及预算指标，已于当年度年中主动交回该部分资金。</t>
  </si>
  <si>
    <t>100%%</t>
  </si>
  <si>
    <t>实现了人民法院的审判执行工作顺利进行，卷宗档案的妥善保管，实现了审判执行工作取得良好的法律效果、社会效果，保证了法院各项工作的顺利开展。</t>
  </si>
  <si>
    <t>良</t>
  </si>
  <si>
    <t>房屋年久，设备设施存在老化待修现象</t>
  </si>
  <si>
    <t>599件</t>
  </si>
  <si>
    <t>在实际工作中，对审判业务装备的需求发生了变化，故在采购过程中进行了部分调整，今后在报预算上需要更精细的测算，使之更准确。</t>
  </si>
  <si>
    <t>信息化运维团队全年在岗人数24人，提供了5X24小时驻场服务，7X24小时电话支持服务，特殊情况按实际需要提供了工作日意外的24小时驻场服务；西城法院内核心系统和设备工作时间内每日巡检；审判业务系统运行维护服务、核心支撑平台运行维护服务、办公平台运行维护服务、综合信息系统运行维护服务、信息安全防护系统运行维护服务，全年网络、信息系统和硬件设备运行稳定，未出现安全事故。</t>
  </si>
  <si>
    <t>信息化运维年度总预算500万元，经公开招标评审，中标总金额为499万元，另支付招标评审费0.675万元。</t>
  </si>
  <si>
    <t>276.13万元</t>
    <phoneticPr fontId="12" type="noConversion"/>
  </si>
  <si>
    <t>499.675万元</t>
    <phoneticPr fontId="12" type="noConversion"/>
  </si>
  <si>
    <t>138.84万元</t>
    <phoneticPr fontId="12" type="noConversion"/>
  </si>
  <si>
    <t>优</t>
    <phoneticPr fontId="12" type="noConversion"/>
  </si>
  <si>
    <t>全年监测舆情信息77988条，人工短信预警反馈舆情信息631条，反馈时间均为实时反馈，按期制作舆情季报、正面宣传统计，完成热点敏感舆情分析汇总7次。未出现舆情监测失灵或漏报情况，反馈及时监测全面，人员服务沟通到位，服务质量及满意度均达到预期。</t>
  </si>
  <si>
    <t>偏差原因为我院2022年舆情相对较少，但未出现漏报情况。此年度指标值按照上一年度数量设置，改进措施为下一年度调整指标值。</t>
  </si>
  <si>
    <t>1、采购视频会议设备实现院内多个视频会议室间的互连互通；
2、采购数据存储硬盘用于扩充电子卷宗存储空间，确保电子卷宗系统及相关业务正常运行；
3、采购数字法庭的核心设备庭审主机，用于庭审录音录像，保证庭审工作的正常开展，确保数字法庭系统稳定、可靠运行；
4、采购网络防火墙，针对网络数据的出入进行安全控制，确保网络安全及业务系统稳定运行。
5、家具业务装备在实际工作中，需求发生了变化，故在采购过程中对内容和数量进行了部分调整。为档案库房采购密集架，有效的保障了我院大量的档案存放工作；为立案窗口更换破旧桌椅，为当事人来我院诉讼提供一个更好的诉讼环境和消除安全隐患；为庭前审判会议室采购沙发，为庭前会议交流沟通环境提供保障；
6、采购空调，为当事人来我院诉讼提供更好的诉讼环境；                                            7、采购法警警用服装装备及训练装备，更好的保障法警出警服装规范化，警用训练装备更好的为法警训练提供保障，提升法警身体素质和能力。</t>
    <phoneticPr fontId="12" type="noConversion"/>
  </si>
  <si>
    <t>因疫情原因，施工力量不足，工程材料无法正常提供，部分工程或维修延迟开展或无法正常进。故部分工程款未能按财务规定的时间及时支付。改进措施：严格计划年度预算，分阶段分步骤推进支付进度，按新修订的内控制度规范支付流程，确保预算经费得到合理有效利用。</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</si>
</sst>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 #,##0.00_ ;_ * \-#,##0.00_ ;_ * &quot;-&quot;??_ ;_ @_ "/>
    <numFmt numFmtId="176" formatCode="0.000000"/>
    <numFmt numFmtId="177" formatCode="0.000000_ "/>
    <numFmt numFmtId="178" formatCode="0.000000_);[Red]\(0.000000\)"/>
    <numFmt numFmtId="179" formatCode="0.00_);[Red]\(0.00\)"/>
  </numFmts>
  <fonts count="15">
    <font>
      <sz val="11"/>
      <color theme="1"/>
      <name val="宋体"/>
      <charset val="134"/>
      <scheme val="minor"/>
    </font>
    <font>
      <sz val="12"/>
      <color theme="1"/>
      <name val="宋体"/>
      <family val="3"/>
      <charset val="134"/>
      <scheme val="minor"/>
    </font>
    <font>
      <sz val="16"/>
      <color theme="1"/>
      <name val="方正小标宋简体"/>
      <family val="4"/>
      <charset val="134"/>
    </font>
    <font>
      <sz val="11"/>
      <color rgb="FF000000"/>
      <name val="宋体"/>
      <family val="3"/>
      <charset val="134"/>
    </font>
    <font>
      <sz val="11"/>
      <color theme="1"/>
      <name val="宋体"/>
      <family val="3"/>
      <charset val="134"/>
      <scheme val="minor"/>
    </font>
    <font>
      <sz val="12"/>
      <color rgb="FF000000"/>
      <name val="宋体"/>
      <family val="3"/>
      <charset val="134"/>
      <scheme val="minor"/>
    </font>
    <font>
      <sz val="10"/>
      <color theme="1"/>
      <name val="宋体"/>
      <family val="3"/>
      <charset val="134"/>
      <scheme val="minor"/>
    </font>
    <font>
      <sz val="12"/>
      <name val="宋体"/>
      <family val="3"/>
      <charset val="134"/>
    </font>
    <font>
      <sz val="10"/>
      <color rgb="FF000000"/>
      <name val="宋体"/>
      <family val="3"/>
      <charset val="134"/>
      <scheme val="minor"/>
    </font>
    <font>
      <sz val="11"/>
      <name val="宋体"/>
      <family val="3"/>
      <charset val="134"/>
    </font>
    <font>
      <sz val="12"/>
      <name val="宋体"/>
      <family val="3"/>
      <charset val="134"/>
      <scheme val="minor"/>
    </font>
    <font>
      <sz val="16"/>
      <color rgb="FF000000"/>
      <name val="方正小标宋简体"/>
      <family val="4"/>
      <charset val="134"/>
    </font>
    <font>
      <sz val="9"/>
      <name val="宋体"/>
      <family val="3"/>
      <charset val="134"/>
      <scheme val="minor"/>
    </font>
    <font>
      <sz val="16"/>
      <color indexed="8"/>
      <name val="方正小标宋简体"/>
      <family val="4"/>
      <charset val="134"/>
    </font>
    <font>
      <sz val="11"/>
      <name val="宋体"/>
      <family val="3"/>
      <charset val="134"/>
      <scheme val="minor"/>
    </font>
  </fonts>
  <fills count="3">
    <fill>
      <patternFill patternType="none"/>
    </fill>
    <fill>
      <patternFill patternType="gray125"/>
    </fill>
    <fill>
      <patternFill patternType="solid">
        <fgColor theme="0"/>
        <bgColor indexed="64"/>
      </patternFill>
    </fill>
  </fills>
  <borders count="3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C2C3C4"/>
      </left>
      <right style="thin">
        <color rgb="FFC2C3C4"/>
      </right>
      <top style="thin">
        <color rgb="FFC2C3C4"/>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right style="medium">
        <color auto="1"/>
      </right>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rgb="FFC2C3C4"/>
      </left>
      <right style="thin">
        <color rgb="FFC2C3C4"/>
      </right>
      <top style="thin">
        <color rgb="FFC2C3C4"/>
      </top>
      <bottom style="thin">
        <color rgb="FFC2C3C4"/>
      </bottom>
      <diagonal/>
    </border>
    <border>
      <left style="thin">
        <color rgb="FFC2C3C4"/>
      </left>
      <right style="thin">
        <color rgb="FFC2C3C4"/>
      </right>
      <top/>
      <bottom/>
      <diagonal/>
    </border>
    <border>
      <left style="thin">
        <color rgb="FFC2C3C4"/>
      </left>
      <right style="thin">
        <color rgb="FFC2C3C4"/>
      </right>
      <top/>
      <bottom style="thin">
        <color rgb="FFC2C3C4"/>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indexed="64"/>
      </left>
      <right style="medium">
        <color indexed="64"/>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s>
  <cellStyleXfs count="3">
    <xf numFmtId="0" fontId="0" fillId="0" borderId="0">
      <alignment vertical="center"/>
    </xf>
    <xf numFmtId="43" fontId="1" fillId="0" borderId="0" applyFont="0" applyFill="0" applyBorder="0" applyAlignment="0" applyProtection="0">
      <alignment vertical="center"/>
    </xf>
    <xf numFmtId="9" fontId="4" fillId="0" borderId="0" applyFont="0" applyFill="0" applyBorder="0" applyAlignment="0" applyProtection="0">
      <alignment vertical="center"/>
    </xf>
  </cellStyleXfs>
  <cellXfs count="269">
    <xf numFmtId="0" fontId="0" fillId="0" borderId="0" xfId="0">
      <alignment vertical="center"/>
    </xf>
    <xf numFmtId="0" fontId="0" fillId="0" borderId="0" xfId="0" applyAlignment="1"/>
    <xf numFmtId="0" fontId="1" fillId="0" borderId="0" xfId="0" applyFont="1" applyAlignment="1">
      <alignment horizontal="center" vertical="center"/>
    </xf>
    <xf numFmtId="0" fontId="1" fillId="2" borderId="4" xfId="0" applyFont="1" applyFill="1" applyBorder="1" applyAlignment="1">
      <alignment horizontal="center" vertical="center" wrapText="1"/>
    </xf>
    <xf numFmtId="177" fontId="1" fillId="2" borderId="4" xfId="0" applyNumberFormat="1" applyFont="1" applyFill="1" applyBorder="1" applyAlignment="1">
      <alignment horizontal="center" vertical="center" wrapText="1"/>
    </xf>
    <xf numFmtId="0" fontId="7" fillId="0" borderId="19" xfId="0" applyFont="1" applyBorder="1" applyAlignment="1">
      <alignment horizontal="center" vertical="center" wrapText="1"/>
    </xf>
    <xf numFmtId="0" fontId="5" fillId="0" borderId="0" xfId="0" applyFont="1" applyAlignment="1">
      <alignment horizontal="left" vertical="center"/>
    </xf>
    <xf numFmtId="0" fontId="1" fillId="0" borderId="0" xfId="0" applyFont="1">
      <alignment vertical="center"/>
    </xf>
    <xf numFmtId="0" fontId="1" fillId="2" borderId="23" xfId="0" applyFont="1" applyFill="1" applyBorder="1" applyAlignment="1">
      <alignment horizontal="center" vertical="center" wrapText="1"/>
    </xf>
    <xf numFmtId="0" fontId="1" fillId="2" borderId="4" xfId="0" applyFont="1" applyFill="1" applyBorder="1" applyAlignment="1">
      <alignment horizontal="left" vertical="center" wrapText="1"/>
    </xf>
    <xf numFmtId="0" fontId="9" fillId="0" borderId="28" xfId="0" applyFont="1" applyBorder="1" applyAlignment="1">
      <alignment horizontal="center" vertical="center" wrapText="1"/>
    </xf>
    <xf numFmtId="0" fontId="7" fillId="0" borderId="29" xfId="0" applyFont="1" applyBorder="1" applyAlignment="1">
      <alignment horizontal="left" vertical="center" wrapText="1"/>
    </xf>
    <xf numFmtId="177" fontId="1" fillId="0" borderId="4" xfId="0" applyNumberFormat="1" applyFont="1" applyFill="1" applyBorder="1" applyAlignment="1">
      <alignment horizontal="center" vertical="center" wrapText="1"/>
    </xf>
    <xf numFmtId="0" fontId="7" fillId="0" borderId="28" xfId="0" applyFont="1" applyBorder="1" applyAlignment="1">
      <alignment horizontal="left" vertical="center" wrapText="1"/>
    </xf>
    <xf numFmtId="9" fontId="1" fillId="2" borderId="4" xfId="0" applyNumberFormat="1" applyFont="1" applyFill="1" applyBorder="1" applyAlignment="1">
      <alignment horizontal="center" vertical="center" wrapText="1"/>
    </xf>
    <xf numFmtId="0" fontId="1" fillId="2" borderId="4" xfId="0" applyFont="1" applyFill="1" applyBorder="1" applyAlignment="1">
      <alignment vertical="center" wrapText="1"/>
    </xf>
    <xf numFmtId="9" fontId="1" fillId="0" borderId="4" xfId="0" applyNumberFormat="1" applyFont="1" applyBorder="1" applyAlignment="1">
      <alignment horizontal="center" vertical="center" wrapText="1"/>
    </xf>
    <xf numFmtId="178" fontId="0" fillId="0" borderId="0" xfId="0" applyNumberFormat="1">
      <alignment vertical="center"/>
    </xf>
    <xf numFmtId="0" fontId="0" fillId="0" borderId="0" xfId="0" applyFont="1">
      <alignment vertical="center"/>
    </xf>
    <xf numFmtId="0" fontId="1" fillId="0" borderId="23" xfId="0" applyFont="1" applyBorder="1" applyAlignment="1">
      <alignment horizontal="center" vertical="center" wrapText="1"/>
    </xf>
    <xf numFmtId="178" fontId="1" fillId="0" borderId="4" xfId="0" applyNumberFormat="1" applyFont="1" applyBorder="1" applyAlignment="1">
      <alignment horizontal="center" vertical="center" wrapText="1"/>
    </xf>
    <xf numFmtId="0" fontId="1" fillId="2" borderId="4" xfId="0" applyFont="1" applyFill="1" applyBorder="1" applyAlignment="1">
      <alignment horizontal="center" vertical="center" wrapText="1"/>
    </xf>
    <xf numFmtId="0" fontId="5" fillId="0" borderId="0" xfId="0" applyFont="1" applyAlignment="1">
      <alignment horizontal="left" vertical="center"/>
    </xf>
    <xf numFmtId="0" fontId="1" fillId="2" borderId="10" xfId="0" applyFont="1" applyFill="1" applyBorder="1" applyAlignment="1">
      <alignment horizontal="center" vertical="center" wrapText="1"/>
    </xf>
    <xf numFmtId="0" fontId="1" fillId="2" borderId="6" xfId="0" applyFont="1" applyFill="1" applyBorder="1" applyAlignment="1">
      <alignment horizontal="center" vertical="center" wrapText="1"/>
    </xf>
    <xf numFmtId="179" fontId="1" fillId="0" borderId="4" xfId="0" applyNumberFormat="1" applyFont="1" applyBorder="1" applyAlignment="1">
      <alignment horizontal="center" vertical="center" wrapText="1"/>
    </xf>
    <xf numFmtId="177" fontId="1" fillId="2" borderId="4" xfId="0" applyNumberFormat="1"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4" xfId="0" applyFont="1" applyFill="1" applyBorder="1" applyAlignment="1">
      <alignment horizontal="left" vertical="center" wrapText="1"/>
    </xf>
    <xf numFmtId="0" fontId="7" fillId="0" borderId="4" xfId="0" applyFont="1" applyBorder="1" applyAlignment="1">
      <alignment horizontal="left" vertical="center" wrapText="1"/>
    </xf>
    <xf numFmtId="0" fontId="7"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3" xfId="0" applyFont="1" applyBorder="1" applyAlignment="1">
      <alignment horizontal="center" vertical="center" wrapText="1"/>
    </xf>
    <xf numFmtId="0" fontId="5" fillId="0" borderId="0" xfId="0" applyFont="1" applyAlignment="1">
      <alignment horizontal="left" vertical="center"/>
    </xf>
    <xf numFmtId="0" fontId="1" fillId="2" borderId="10"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3" xfId="0" applyFont="1" applyFill="1" applyBorder="1" applyAlignment="1">
      <alignment horizontal="center" vertical="center" wrapText="1"/>
    </xf>
    <xf numFmtId="177" fontId="1" fillId="2" borderId="4" xfId="0" applyNumberFormat="1" applyFont="1" applyFill="1" applyBorder="1" applyAlignment="1">
      <alignment horizontal="center" vertical="center" wrapText="1"/>
    </xf>
    <xf numFmtId="177" fontId="1" fillId="0" borderId="4"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5" fillId="0" borderId="15"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7" fillId="0" borderId="4" xfId="0" applyFont="1" applyBorder="1" applyAlignment="1">
      <alignment horizontal="left" vertical="center" wrapText="1"/>
    </xf>
    <xf numFmtId="0" fontId="7" fillId="0" borderId="4" xfId="0" applyFont="1" applyBorder="1" applyAlignment="1">
      <alignment horizontal="center" vertical="center" wrapText="1"/>
    </xf>
    <xf numFmtId="0" fontId="1" fillId="0" borderId="23"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4" xfId="0" applyFont="1" applyBorder="1" applyAlignment="1">
      <alignment horizontal="center" vertical="center" wrapText="1"/>
    </xf>
    <xf numFmtId="43" fontId="1" fillId="0" borderId="23" xfId="1"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0" xfId="0" applyFont="1" applyFill="1" applyBorder="1" applyAlignment="1">
      <alignment horizontal="left" vertical="center" wrapText="1"/>
    </xf>
    <xf numFmtId="9" fontId="1" fillId="0" borderId="4" xfId="0" applyNumberFormat="1"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26" xfId="0" applyFont="1" applyFill="1" applyBorder="1" applyAlignment="1">
      <alignment horizontal="center" vertical="center" wrapText="1"/>
    </xf>
    <xf numFmtId="10" fontId="1"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9" fontId="10" fillId="0" borderId="4" xfId="0" applyNumberFormat="1" applyFont="1" applyFill="1" applyBorder="1" applyAlignment="1">
      <alignment horizontal="center" vertical="center" wrapText="1"/>
    </xf>
    <xf numFmtId="178" fontId="1" fillId="0" borderId="4" xfId="1" applyNumberFormat="1" applyFont="1" applyFill="1" applyBorder="1" applyAlignment="1">
      <alignment horizontal="center" vertical="center" wrapText="1"/>
    </xf>
    <xf numFmtId="0" fontId="7" fillId="0" borderId="28" xfId="0" applyFont="1" applyFill="1" applyBorder="1" applyAlignment="1">
      <alignment horizontal="left" vertical="center" wrapText="1"/>
    </xf>
    <xf numFmtId="0" fontId="1" fillId="0" borderId="18" xfId="0" applyFont="1" applyFill="1" applyBorder="1" applyAlignment="1">
      <alignment horizontal="center" vertical="center" wrapText="1"/>
    </xf>
    <xf numFmtId="0" fontId="7" fillId="0" borderId="29" xfId="0" applyFont="1" applyFill="1" applyBorder="1" applyAlignment="1">
      <alignment horizontal="center" vertical="center" wrapText="1"/>
    </xf>
    <xf numFmtId="9" fontId="7" fillId="0" borderId="4" xfId="0" applyNumberFormat="1"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1" fillId="0" borderId="10" xfId="0" applyFont="1" applyFill="1" applyBorder="1" applyAlignment="1">
      <alignment horizontal="center" vertical="center" wrapText="1"/>
    </xf>
    <xf numFmtId="9" fontId="1" fillId="0" borderId="6" xfId="0" applyNumberFormat="1" applyFont="1" applyFill="1" applyBorder="1" applyAlignment="1">
      <alignment horizontal="center" vertical="center" wrapText="1"/>
    </xf>
    <xf numFmtId="0" fontId="0" fillId="0" borderId="0" xfId="0" applyFill="1">
      <alignment vertical="center"/>
    </xf>
    <xf numFmtId="0" fontId="1" fillId="0" borderId="0" xfId="0" applyFont="1" applyFill="1" applyAlignment="1">
      <alignment horizontal="center" vertical="center"/>
    </xf>
    <xf numFmtId="0" fontId="5" fillId="0" borderId="0" xfId="0" applyFont="1" applyFill="1" applyAlignment="1">
      <alignment horizontal="left" vertical="center"/>
    </xf>
    <xf numFmtId="0" fontId="1" fillId="0" borderId="0" xfId="0" applyFont="1" applyFill="1">
      <alignment vertical="center"/>
    </xf>
    <xf numFmtId="0" fontId="1" fillId="0" borderId="1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177" fontId="1" fillId="0" borderId="4" xfId="0" applyNumberFormat="1" applyFont="1" applyFill="1" applyBorder="1" applyAlignment="1">
      <alignment horizontal="center" vertical="center" wrapText="1"/>
    </xf>
    <xf numFmtId="0" fontId="5" fillId="0" borderId="0" xfId="0" applyFont="1" applyFill="1" applyAlignment="1">
      <alignment horizontal="left" vertical="center"/>
    </xf>
    <xf numFmtId="0" fontId="0" fillId="0" borderId="0" xfId="0" applyFill="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4" xfId="0" applyFont="1" applyBorder="1" applyAlignment="1">
      <alignment horizontal="justify" vertical="center" wrapText="1"/>
    </xf>
    <xf numFmtId="178" fontId="1" fillId="0" borderId="4" xfId="0" applyNumberFormat="1" applyFont="1" applyBorder="1" applyAlignment="1">
      <alignment horizontal="center" vertical="center" wrapText="1"/>
    </xf>
    <xf numFmtId="0" fontId="1" fillId="2" borderId="4" xfId="0" applyFont="1" applyFill="1" applyBorder="1" applyAlignment="1">
      <alignment horizontal="center" vertical="center" wrapText="1"/>
    </xf>
    <xf numFmtId="10" fontId="1" fillId="2" borderId="4" xfId="2"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1" fillId="0" borderId="15"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26" xfId="0" applyFont="1" applyFill="1" applyBorder="1" applyAlignment="1">
      <alignment horizontal="left" vertical="center"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15" xfId="0" applyFont="1" applyFill="1" applyBorder="1" applyAlignment="1">
      <alignment horizontal="left" vertical="center" wrapText="1"/>
    </xf>
    <xf numFmtId="0" fontId="1" fillId="0" borderId="26" xfId="0" applyFont="1" applyFill="1" applyBorder="1" applyAlignment="1">
      <alignment horizontal="left" vertical="center" wrapText="1"/>
    </xf>
    <xf numFmtId="0" fontId="5" fillId="0" borderId="21" xfId="0" applyFont="1" applyFill="1" applyBorder="1" applyAlignment="1">
      <alignment horizontal="center" vertical="center" wrapText="1"/>
    </xf>
    <xf numFmtId="43" fontId="5" fillId="0" borderId="21" xfId="0" applyNumberFormat="1"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left"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1" fillId="0" borderId="23" xfId="0" applyFont="1" applyFill="1" applyBorder="1" applyAlignment="1">
      <alignment horizontal="center" vertical="center" wrapText="1"/>
    </xf>
    <xf numFmtId="10" fontId="1" fillId="0" borderId="4" xfId="0" applyNumberFormat="1" applyFont="1" applyBorder="1" applyAlignment="1">
      <alignment horizontal="center" vertical="center" wrapText="1"/>
    </xf>
    <xf numFmtId="179" fontId="1" fillId="0" borderId="4" xfId="0" applyNumberFormat="1" applyFont="1" applyBorder="1" applyAlignment="1">
      <alignment horizontal="center"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177" fontId="1" fillId="2" borderId="4" xfId="0" applyNumberFormat="1" applyFont="1" applyFill="1" applyBorder="1" applyAlignment="1">
      <alignment horizontal="center" vertical="center" wrapText="1"/>
    </xf>
    <xf numFmtId="0" fontId="1" fillId="2" borderId="23"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43" fontId="5" fillId="2" borderId="31" xfId="0" applyNumberFormat="1" applyFont="1" applyFill="1" applyBorder="1" applyAlignment="1">
      <alignment horizontal="center" vertical="center" wrapText="1"/>
    </xf>
    <xf numFmtId="43" fontId="5" fillId="2" borderId="32" xfId="0" applyNumberFormat="1"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26" xfId="0" applyFont="1" applyFill="1" applyBorder="1" applyAlignment="1">
      <alignment horizontal="center" vertical="center" wrapText="1"/>
    </xf>
    <xf numFmtId="177" fontId="1" fillId="2" borderId="7" xfId="0" applyNumberFormat="1" applyFont="1" applyFill="1" applyBorder="1" applyAlignment="1">
      <alignment horizontal="center" vertical="center" wrapText="1"/>
    </xf>
    <xf numFmtId="177" fontId="1" fillId="2" borderId="9" xfId="0" applyNumberFormat="1" applyFont="1" applyFill="1" applyBorder="1" applyAlignment="1">
      <alignment horizontal="center" vertical="center" wrapText="1"/>
    </xf>
    <xf numFmtId="177" fontId="1" fillId="2" borderId="12" xfId="0" applyNumberFormat="1" applyFont="1" applyFill="1" applyBorder="1" applyAlignment="1">
      <alignment horizontal="center" vertical="center" wrapText="1"/>
    </xf>
    <xf numFmtId="177" fontId="1" fillId="2" borderId="14" xfId="0" applyNumberFormat="1" applyFont="1" applyFill="1" applyBorder="1" applyAlignment="1">
      <alignment horizontal="center" vertical="center" wrapText="1"/>
    </xf>
    <xf numFmtId="0" fontId="4" fillId="0" borderId="4" xfId="0" applyFont="1" applyFill="1" applyBorder="1" applyAlignment="1">
      <alignment horizontal="left" vertical="center" wrapText="1"/>
    </xf>
    <xf numFmtId="0" fontId="0" fillId="0" borderId="4" xfId="0" applyFont="1" applyFill="1" applyBorder="1" applyAlignment="1">
      <alignment horizontal="left" vertical="center" wrapText="1"/>
    </xf>
    <xf numFmtId="0" fontId="1" fillId="2" borderId="4" xfId="0" applyFont="1" applyFill="1" applyBorder="1" applyAlignment="1">
      <alignment horizontal="justify" vertical="center" wrapText="1"/>
    </xf>
    <xf numFmtId="0" fontId="0" fillId="0" borderId="23" xfId="0" applyFont="1" applyFill="1" applyBorder="1" applyAlignment="1">
      <alignment horizontal="left" vertical="center" wrapText="1"/>
    </xf>
    <xf numFmtId="177" fontId="1" fillId="0" borderId="4" xfId="0" applyNumberFormat="1" applyFont="1" applyBorder="1" applyAlignment="1">
      <alignment horizontal="center"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10" fillId="0" borderId="15"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177" fontId="1" fillId="0" borderId="4" xfId="0" applyNumberFormat="1" applyFont="1" applyFill="1" applyBorder="1" applyAlignment="1">
      <alignment horizontal="center" vertical="center" wrapText="1"/>
    </xf>
    <xf numFmtId="10" fontId="1" fillId="0" borderId="4" xfId="2" applyNumberFormat="1" applyFont="1" applyFill="1" applyBorder="1" applyAlignment="1">
      <alignment horizontal="center" vertical="center" wrapText="1"/>
    </xf>
    <xf numFmtId="0" fontId="4" fillId="0" borderId="15"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5" fillId="2" borderId="4"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5" fillId="2" borderId="4" xfId="0" applyFont="1" applyFill="1" applyBorder="1" applyAlignment="1">
      <alignment vertical="center" wrapText="1"/>
    </xf>
    <xf numFmtId="0" fontId="5" fillId="2" borderId="15" xfId="0" applyFont="1" applyFill="1" applyBorder="1" applyAlignment="1">
      <alignment vertical="center" wrapText="1"/>
    </xf>
    <xf numFmtId="0" fontId="5" fillId="2" borderId="16" xfId="0" applyFont="1" applyFill="1" applyBorder="1" applyAlignment="1">
      <alignment vertical="center" wrapText="1"/>
    </xf>
    <xf numFmtId="0" fontId="5" fillId="2" borderId="17" xfId="0" applyFont="1" applyFill="1" applyBorder="1" applyAlignment="1">
      <alignment vertical="center" wrapText="1"/>
    </xf>
    <xf numFmtId="0" fontId="6" fillId="0" borderId="17"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1" xfId="0" applyFont="1" applyFill="1" applyBorder="1" applyAlignment="1">
      <alignment horizontal="center" vertical="center" wrapText="1"/>
    </xf>
    <xf numFmtId="10" fontId="1" fillId="0" borderId="4" xfId="0" applyNumberFormat="1" applyFont="1" applyFill="1" applyBorder="1" applyAlignment="1">
      <alignment horizontal="center" vertical="center" wrapText="1"/>
    </xf>
    <xf numFmtId="0" fontId="1" fillId="0" borderId="4" xfId="0" applyFont="1" applyFill="1" applyBorder="1" applyAlignment="1">
      <alignment horizontal="justify" vertical="center" wrapText="1"/>
    </xf>
    <xf numFmtId="0" fontId="1" fillId="0" borderId="21" xfId="0" applyFont="1" applyFill="1" applyBorder="1" applyAlignment="1">
      <alignment horizontal="center" vertical="center" wrapText="1"/>
    </xf>
    <xf numFmtId="0" fontId="1" fillId="0" borderId="27" xfId="0" applyFont="1" applyFill="1" applyBorder="1" applyAlignment="1">
      <alignment horizontal="center" vertical="center" wrapText="1"/>
    </xf>
    <xf numFmtId="176" fontId="1" fillId="2" borderId="4" xfId="0" applyNumberFormat="1" applyFont="1" applyFill="1" applyBorder="1" applyAlignment="1">
      <alignment horizontal="center" vertical="center" wrapText="1"/>
    </xf>
    <xf numFmtId="176" fontId="1" fillId="2" borderId="7" xfId="0" applyNumberFormat="1" applyFont="1" applyFill="1" applyBorder="1" applyAlignment="1">
      <alignment horizontal="center" vertical="center" wrapText="1"/>
    </xf>
    <xf numFmtId="176" fontId="1" fillId="2" borderId="9" xfId="0" applyNumberFormat="1" applyFont="1" applyFill="1" applyBorder="1" applyAlignment="1">
      <alignment horizontal="center" vertical="center" wrapText="1"/>
    </xf>
    <xf numFmtId="176" fontId="1" fillId="2" borderId="12" xfId="0" applyNumberFormat="1" applyFont="1" applyFill="1" applyBorder="1" applyAlignment="1">
      <alignment horizontal="center" vertical="center" wrapText="1"/>
    </xf>
    <xf numFmtId="176" fontId="1" fillId="2" borderId="14" xfId="0" applyNumberFormat="1" applyFont="1" applyFill="1" applyBorder="1" applyAlignment="1">
      <alignment horizontal="center" vertical="center" wrapText="1"/>
    </xf>
    <xf numFmtId="10" fontId="1" fillId="2" borderId="4" xfId="0" applyNumberFormat="1" applyFont="1" applyFill="1" applyBorder="1" applyAlignment="1">
      <alignment horizontal="center" vertical="center" wrapText="1"/>
    </xf>
    <xf numFmtId="0" fontId="6" fillId="0" borderId="17" xfId="0" applyFont="1" applyFill="1" applyBorder="1" applyAlignment="1">
      <alignment horizontal="center" vertical="center" wrapText="1"/>
    </xf>
    <xf numFmtId="0" fontId="5" fillId="2" borderId="15"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1" fillId="2" borderId="4" xfId="0" applyFont="1" applyFill="1" applyBorder="1" applyAlignment="1">
      <alignment horizontal="left" vertical="center" wrapText="1"/>
    </xf>
    <xf numFmtId="176" fontId="1" fillId="2" borderId="15" xfId="0" applyNumberFormat="1" applyFont="1" applyFill="1" applyBorder="1" applyAlignment="1">
      <alignment horizontal="center" vertical="center" wrapText="1"/>
    </xf>
    <xf numFmtId="176" fontId="1" fillId="2" borderId="17"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7" fillId="0" borderId="15" xfId="0" applyFont="1" applyFill="1" applyBorder="1" applyAlignment="1">
      <alignment horizontal="left" vertical="center" wrapText="1"/>
    </xf>
    <xf numFmtId="0" fontId="7" fillId="0" borderId="16"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7" fillId="0" borderId="4" xfId="0" applyFont="1" applyFill="1" applyBorder="1" applyAlignment="1">
      <alignment horizontal="left" vertical="center" wrapText="1"/>
    </xf>
    <xf numFmtId="0" fontId="1" fillId="0" borderId="33" xfId="0" applyFont="1" applyFill="1" applyBorder="1" applyAlignment="1">
      <alignment horizontal="center" vertical="center" wrapText="1"/>
    </xf>
    <xf numFmtId="0" fontId="0" fillId="0" borderId="4" xfId="0" applyFill="1" applyBorder="1" applyAlignment="1">
      <alignment vertical="center" wrapText="1"/>
    </xf>
    <xf numFmtId="177" fontId="1" fillId="0" borderId="15" xfId="0" applyNumberFormat="1" applyFont="1" applyFill="1" applyBorder="1" applyAlignment="1">
      <alignment horizontal="center" vertical="center" wrapText="1"/>
    </xf>
    <xf numFmtId="177" fontId="1" fillId="0" borderId="17" xfId="0" applyNumberFormat="1" applyFont="1" applyFill="1" applyBorder="1" applyAlignment="1">
      <alignment horizontal="center" vertical="center" wrapText="1"/>
    </xf>
    <xf numFmtId="0" fontId="5"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8" fillId="0" borderId="15"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0" borderId="4" xfId="0" applyFont="1" applyBorder="1" applyAlignment="1">
      <alignment horizontal="left" vertical="center"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177" fontId="1" fillId="0" borderId="7" xfId="0" applyNumberFormat="1" applyFont="1" applyFill="1" applyBorder="1" applyAlignment="1">
      <alignment horizontal="center" vertical="center" wrapText="1"/>
    </xf>
    <xf numFmtId="177" fontId="1" fillId="0" borderId="9" xfId="0" applyNumberFormat="1" applyFont="1" applyFill="1" applyBorder="1" applyAlignment="1">
      <alignment horizontal="center" vertical="center" wrapText="1"/>
    </xf>
    <xf numFmtId="177" fontId="1" fillId="0" borderId="12" xfId="0" applyNumberFormat="1" applyFont="1" applyFill="1" applyBorder="1" applyAlignment="1">
      <alignment horizontal="center" vertical="center" wrapText="1"/>
    </xf>
    <xf numFmtId="177" fontId="1" fillId="0" borderId="14" xfId="0" applyNumberFormat="1"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0" fillId="2" borderId="4"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23"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7" fillId="0" borderId="4" xfId="0" applyFont="1" applyBorder="1" applyAlignment="1">
      <alignment horizontal="center" vertical="center" wrapText="1"/>
    </xf>
    <xf numFmtId="43" fontId="5" fillId="0" borderId="21" xfId="0" applyNumberFormat="1" applyFont="1" applyBorder="1" applyAlignment="1">
      <alignment horizontal="center" vertical="center" wrapText="1"/>
    </xf>
  </cellXfs>
  <cellStyles count="3">
    <cellStyle name="百分比" xfId="2" builtinId="5"/>
    <cellStyle name="常规" xfId="0" builtinId="0"/>
    <cellStyle name="千位分隔" xfId="1" builtin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C5E4CD"/>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tabSelected="1" workbookViewId="0">
      <selection activeCell="K26" sqref="K26:L26"/>
    </sheetView>
  </sheetViews>
  <sheetFormatPr defaultColWidth="9" defaultRowHeight="14"/>
  <cols>
    <col min="5" max="5" width="13.26953125" customWidth="1"/>
    <col min="6" max="6" width="6.90625" customWidth="1"/>
    <col min="7" max="7" width="17.26953125" customWidth="1"/>
    <col min="8" max="8" width="18.90625" customWidth="1"/>
    <col min="10" max="10" width="1.7265625" customWidth="1"/>
    <col min="12" max="12" width="2.7265625" customWidth="1"/>
    <col min="13" max="13" width="17.6328125" customWidth="1"/>
    <col min="14" max="14" width="19" customWidth="1"/>
    <col min="15" max="15" width="13.90625" customWidth="1"/>
    <col min="16" max="16" width="13.453125" customWidth="1"/>
    <col min="17" max="17" width="18.26953125" customWidth="1"/>
  </cols>
  <sheetData>
    <row r="1" spans="1:17" s="1" customFormat="1" ht="20.25" customHeight="1">
      <c r="A1" s="84" t="s">
        <v>0</v>
      </c>
      <c r="B1" s="84"/>
      <c r="C1" s="84"/>
      <c r="D1" s="84"/>
      <c r="E1" s="84"/>
      <c r="F1" s="84"/>
      <c r="G1" s="84"/>
      <c r="H1" s="84"/>
      <c r="I1" s="84"/>
      <c r="J1" s="84"/>
      <c r="K1" s="84"/>
      <c r="L1" s="84"/>
      <c r="M1" s="84"/>
      <c r="N1" s="84"/>
    </row>
    <row r="2" spans="1:17" s="1" customFormat="1" ht="13.5" customHeight="1">
      <c r="A2" s="85" t="s">
        <v>1</v>
      </c>
      <c r="B2" s="85"/>
      <c r="C2" s="85"/>
      <c r="D2" s="85"/>
      <c r="E2" s="85"/>
      <c r="F2" s="85"/>
      <c r="G2" s="85"/>
      <c r="H2" s="85"/>
      <c r="I2" s="85"/>
      <c r="J2" s="85"/>
      <c r="K2" s="85"/>
      <c r="L2" s="85"/>
      <c r="M2" s="85"/>
      <c r="N2" s="85"/>
    </row>
    <row r="3" spans="1:17">
      <c r="O3" s="17"/>
      <c r="P3" s="17"/>
      <c r="Q3" s="17"/>
    </row>
    <row r="4" spans="1:17" ht="15">
      <c r="A4" s="86" t="s">
        <v>2</v>
      </c>
      <c r="B4" s="87"/>
      <c r="C4" s="87" t="s">
        <v>3</v>
      </c>
      <c r="D4" s="87"/>
      <c r="E4" s="87"/>
      <c r="F4" s="87"/>
      <c r="G4" s="87"/>
      <c r="H4" s="87"/>
      <c r="I4" s="87"/>
      <c r="J4" s="87"/>
      <c r="K4" s="87"/>
      <c r="L4" s="87"/>
      <c r="M4" s="87"/>
      <c r="N4" s="88"/>
    </row>
    <row r="5" spans="1:17" ht="15">
      <c r="A5" s="89" t="s">
        <v>4</v>
      </c>
      <c r="B5" s="90"/>
      <c r="C5" s="90" t="s">
        <v>5</v>
      </c>
      <c r="D5" s="90"/>
      <c r="E5" s="90"/>
      <c r="F5" s="90"/>
      <c r="G5" s="90"/>
      <c r="H5" s="90" t="s">
        <v>6</v>
      </c>
      <c r="I5" s="90"/>
      <c r="J5" s="90" t="s">
        <v>7</v>
      </c>
      <c r="K5" s="90"/>
      <c r="L5" s="90"/>
      <c r="M5" s="90"/>
      <c r="N5" s="91"/>
      <c r="Q5" s="17"/>
    </row>
    <row r="6" spans="1:17" ht="15">
      <c r="A6" s="89" t="s">
        <v>8</v>
      </c>
      <c r="B6" s="90"/>
      <c r="C6" s="90" t="s">
        <v>9</v>
      </c>
      <c r="D6" s="90"/>
      <c r="E6" s="90"/>
      <c r="F6" s="90"/>
      <c r="G6" s="90"/>
      <c r="H6" s="90" t="s">
        <v>10</v>
      </c>
      <c r="I6" s="90"/>
      <c r="J6" s="90">
        <v>82299347</v>
      </c>
      <c r="K6" s="90"/>
      <c r="L6" s="90"/>
      <c r="M6" s="90"/>
      <c r="N6" s="91"/>
    </row>
    <row r="7" spans="1:17">
      <c r="A7" s="89" t="s">
        <v>11</v>
      </c>
      <c r="B7" s="90"/>
      <c r="C7" s="90"/>
      <c r="D7" s="90"/>
      <c r="E7" s="90" t="s">
        <v>12</v>
      </c>
      <c r="F7" s="90" t="s">
        <v>13</v>
      </c>
      <c r="G7" s="90"/>
      <c r="H7" s="90" t="s">
        <v>14</v>
      </c>
      <c r="I7" s="90"/>
      <c r="J7" s="90" t="s">
        <v>15</v>
      </c>
      <c r="K7" s="90"/>
      <c r="L7" s="90" t="s">
        <v>16</v>
      </c>
      <c r="M7" s="90"/>
      <c r="N7" s="91" t="s">
        <v>17</v>
      </c>
    </row>
    <row r="8" spans="1:17">
      <c r="A8" s="89"/>
      <c r="B8" s="90"/>
      <c r="C8" s="90"/>
      <c r="D8" s="90"/>
      <c r="E8" s="90"/>
      <c r="F8" s="90"/>
      <c r="G8" s="90"/>
      <c r="H8" s="90"/>
      <c r="I8" s="90"/>
      <c r="J8" s="90"/>
      <c r="K8" s="90"/>
      <c r="L8" s="90"/>
      <c r="M8" s="90"/>
      <c r="N8" s="91"/>
    </row>
    <row r="9" spans="1:17" ht="15">
      <c r="A9" s="89"/>
      <c r="B9" s="90"/>
      <c r="C9" s="92" t="s">
        <v>18</v>
      </c>
      <c r="D9" s="92"/>
      <c r="E9" s="20">
        <v>276.39999999999998</v>
      </c>
      <c r="F9" s="93">
        <f>E9</f>
        <v>276.39999999999998</v>
      </c>
      <c r="G9" s="93"/>
      <c r="H9" s="90">
        <v>276.13138800000002</v>
      </c>
      <c r="I9" s="90"/>
      <c r="J9" s="94">
        <v>10</v>
      </c>
      <c r="K9" s="94"/>
      <c r="L9" s="95">
        <f>H9/F9</f>
        <v>0.99902817655571652</v>
      </c>
      <c r="M9" s="95"/>
      <c r="N9" s="51">
        <f>J9*L9</f>
        <v>9.9902817655571656</v>
      </c>
    </row>
    <row r="10" spans="1:17">
      <c r="A10" s="89"/>
      <c r="B10" s="90"/>
      <c r="C10" s="90" t="s">
        <v>19</v>
      </c>
      <c r="D10" s="90"/>
      <c r="E10" s="93">
        <f>E9</f>
        <v>276.39999999999998</v>
      </c>
      <c r="F10" s="93">
        <f>F9</f>
        <v>276.39999999999998</v>
      </c>
      <c r="G10" s="93"/>
      <c r="H10" s="90">
        <f>H9</f>
        <v>276.13138800000002</v>
      </c>
      <c r="I10" s="90"/>
      <c r="J10" s="90" t="s">
        <v>20</v>
      </c>
      <c r="K10" s="90"/>
      <c r="L10" s="131">
        <f>L9</f>
        <v>0.99902817655571652</v>
      </c>
      <c r="M10" s="131"/>
      <c r="N10" s="91" t="s">
        <v>20</v>
      </c>
    </row>
    <row r="11" spans="1:17">
      <c r="A11" s="89"/>
      <c r="B11" s="90"/>
      <c r="C11" s="90"/>
      <c r="D11" s="90"/>
      <c r="E11" s="93"/>
      <c r="F11" s="93"/>
      <c r="G11" s="93"/>
      <c r="H11" s="90"/>
      <c r="I11" s="90"/>
      <c r="J11" s="90"/>
      <c r="K11" s="90"/>
      <c r="L11" s="131"/>
      <c r="M11" s="131"/>
      <c r="N11" s="91"/>
    </row>
    <row r="12" spans="1:17" ht="15">
      <c r="A12" s="89"/>
      <c r="B12" s="90"/>
      <c r="C12" s="90" t="s">
        <v>21</v>
      </c>
      <c r="D12" s="90"/>
      <c r="E12" s="25"/>
      <c r="F12" s="132"/>
      <c r="G12" s="132"/>
      <c r="H12" s="90"/>
      <c r="I12" s="90"/>
      <c r="J12" s="90" t="s">
        <v>20</v>
      </c>
      <c r="K12" s="90"/>
      <c r="L12" s="90"/>
      <c r="M12" s="90"/>
      <c r="N12" s="19" t="s">
        <v>20</v>
      </c>
    </row>
    <row r="13" spans="1:17" ht="15">
      <c r="A13" s="89"/>
      <c r="B13" s="90"/>
      <c r="C13" s="90" t="s">
        <v>22</v>
      </c>
      <c r="D13" s="90"/>
      <c r="E13" s="25"/>
      <c r="F13" s="132"/>
      <c r="G13" s="132"/>
      <c r="H13" s="90"/>
      <c r="I13" s="90"/>
      <c r="J13" s="90" t="s">
        <v>20</v>
      </c>
      <c r="K13" s="90"/>
      <c r="L13" s="90"/>
      <c r="M13" s="90"/>
      <c r="N13" s="19" t="s">
        <v>20</v>
      </c>
    </row>
    <row r="14" spans="1:17" ht="15">
      <c r="A14" s="122" t="s">
        <v>23</v>
      </c>
      <c r="B14" s="128" t="s">
        <v>24</v>
      </c>
      <c r="C14" s="128"/>
      <c r="D14" s="128"/>
      <c r="E14" s="128"/>
      <c r="F14" s="128"/>
      <c r="G14" s="128"/>
      <c r="H14" s="128" t="s">
        <v>25</v>
      </c>
      <c r="I14" s="128"/>
      <c r="J14" s="128"/>
      <c r="K14" s="128"/>
      <c r="L14" s="128"/>
      <c r="M14" s="128"/>
      <c r="N14" s="130"/>
    </row>
    <row r="15" spans="1:17" ht="70" customHeight="1">
      <c r="A15" s="122"/>
      <c r="B15" s="96" t="s">
        <v>26</v>
      </c>
      <c r="C15" s="96"/>
      <c r="D15" s="96"/>
      <c r="E15" s="96"/>
      <c r="F15" s="96"/>
      <c r="G15" s="96"/>
      <c r="H15" s="96" t="s">
        <v>218</v>
      </c>
      <c r="I15" s="96"/>
      <c r="J15" s="96"/>
      <c r="K15" s="96"/>
      <c r="L15" s="96"/>
      <c r="M15" s="96"/>
      <c r="N15" s="97"/>
    </row>
    <row r="16" spans="1:17" ht="14.25" customHeight="1">
      <c r="A16" s="123" t="s">
        <v>27</v>
      </c>
      <c r="B16" s="125" t="s">
        <v>28</v>
      </c>
      <c r="C16" s="125" t="s">
        <v>29</v>
      </c>
      <c r="D16" s="105" t="s">
        <v>30</v>
      </c>
      <c r="E16" s="111"/>
      <c r="F16" s="106"/>
      <c r="G16" s="48" t="s">
        <v>31</v>
      </c>
      <c r="H16" s="48" t="s">
        <v>32</v>
      </c>
      <c r="I16" s="105" t="s">
        <v>15</v>
      </c>
      <c r="J16" s="106"/>
      <c r="K16" s="105" t="s">
        <v>17</v>
      </c>
      <c r="L16" s="106"/>
      <c r="M16" s="105" t="s">
        <v>33</v>
      </c>
      <c r="N16" s="109"/>
    </row>
    <row r="17" spans="1:14" ht="15">
      <c r="A17" s="124"/>
      <c r="B17" s="126"/>
      <c r="C17" s="126"/>
      <c r="D17" s="107"/>
      <c r="E17" s="112"/>
      <c r="F17" s="108"/>
      <c r="G17" s="48" t="s">
        <v>34</v>
      </c>
      <c r="H17" s="48" t="s">
        <v>35</v>
      </c>
      <c r="I17" s="107"/>
      <c r="J17" s="108"/>
      <c r="K17" s="107"/>
      <c r="L17" s="108"/>
      <c r="M17" s="107"/>
      <c r="N17" s="110"/>
    </row>
    <row r="18" spans="1:14" ht="61.5" customHeight="1">
      <c r="A18" s="124"/>
      <c r="B18" s="125" t="s">
        <v>36</v>
      </c>
      <c r="C18" s="48" t="s">
        <v>37</v>
      </c>
      <c r="D18" s="98" t="s">
        <v>38</v>
      </c>
      <c r="E18" s="99"/>
      <c r="F18" s="100"/>
      <c r="G18" s="48" t="s">
        <v>39</v>
      </c>
      <c r="H18" s="48" t="s">
        <v>219</v>
      </c>
      <c r="I18" s="101">
        <v>10</v>
      </c>
      <c r="J18" s="102"/>
      <c r="K18" s="101">
        <v>1.43</v>
      </c>
      <c r="L18" s="102"/>
      <c r="M18" s="103" t="s">
        <v>220</v>
      </c>
      <c r="N18" s="104"/>
    </row>
    <row r="19" spans="1:14" ht="29.25" customHeight="1">
      <c r="A19" s="124"/>
      <c r="B19" s="127"/>
      <c r="C19" s="125" t="s">
        <v>40</v>
      </c>
      <c r="D19" s="98" t="s">
        <v>41</v>
      </c>
      <c r="E19" s="99"/>
      <c r="F19" s="100"/>
      <c r="G19" s="48" t="s">
        <v>42</v>
      </c>
      <c r="H19" s="48" t="s">
        <v>221</v>
      </c>
      <c r="I19" s="101">
        <v>10</v>
      </c>
      <c r="J19" s="102"/>
      <c r="K19" s="101">
        <v>10</v>
      </c>
      <c r="L19" s="102"/>
      <c r="M19" s="101"/>
      <c r="N19" s="113"/>
    </row>
    <row r="20" spans="1:14" ht="30" customHeight="1">
      <c r="A20" s="124"/>
      <c r="B20" s="127"/>
      <c r="C20" s="126"/>
      <c r="D20" s="98" t="s">
        <v>43</v>
      </c>
      <c r="E20" s="99"/>
      <c r="F20" s="100"/>
      <c r="G20" s="48" t="s">
        <v>42</v>
      </c>
      <c r="H20" s="48" t="s">
        <v>221</v>
      </c>
      <c r="I20" s="101">
        <v>10</v>
      </c>
      <c r="J20" s="102"/>
      <c r="K20" s="101">
        <v>10</v>
      </c>
      <c r="L20" s="102"/>
      <c r="M20" s="114"/>
      <c r="N20" s="115"/>
    </row>
    <row r="21" spans="1:14" ht="35.15" customHeight="1">
      <c r="A21" s="124"/>
      <c r="B21" s="127"/>
      <c r="C21" s="53" t="s">
        <v>44</v>
      </c>
      <c r="D21" s="98" t="s">
        <v>45</v>
      </c>
      <c r="E21" s="99"/>
      <c r="F21" s="100"/>
      <c r="G21" s="48" t="s">
        <v>42</v>
      </c>
      <c r="H21" s="48" t="s">
        <v>221</v>
      </c>
      <c r="I21" s="101">
        <v>10</v>
      </c>
      <c r="J21" s="102"/>
      <c r="K21" s="101">
        <v>10</v>
      </c>
      <c r="L21" s="102"/>
      <c r="M21" s="101"/>
      <c r="N21" s="113"/>
    </row>
    <row r="22" spans="1:14" ht="36" customHeight="1">
      <c r="A22" s="124"/>
      <c r="B22" s="127"/>
      <c r="C22" s="53" t="s">
        <v>46</v>
      </c>
      <c r="D22" s="98" t="s">
        <v>47</v>
      </c>
      <c r="E22" s="99"/>
      <c r="F22" s="100"/>
      <c r="G22" s="54" t="s">
        <v>48</v>
      </c>
      <c r="H22" s="48" t="s">
        <v>242</v>
      </c>
      <c r="I22" s="101">
        <v>10</v>
      </c>
      <c r="J22" s="102"/>
      <c r="K22" s="101">
        <v>10</v>
      </c>
      <c r="L22" s="102"/>
      <c r="M22" s="101"/>
      <c r="N22" s="113"/>
    </row>
    <row r="23" spans="1:14" ht="43" customHeight="1">
      <c r="A23" s="124"/>
      <c r="B23" s="128" t="s">
        <v>49</v>
      </c>
      <c r="C23" s="48" t="s">
        <v>50</v>
      </c>
      <c r="D23" s="98" t="s">
        <v>51</v>
      </c>
      <c r="E23" s="99"/>
      <c r="F23" s="100"/>
      <c r="G23" s="48" t="s">
        <v>42</v>
      </c>
      <c r="H23" s="48" t="s">
        <v>221</v>
      </c>
      <c r="I23" s="101">
        <v>15</v>
      </c>
      <c r="J23" s="102"/>
      <c r="K23" s="101">
        <v>15</v>
      </c>
      <c r="L23" s="102"/>
      <c r="M23" s="101"/>
      <c r="N23" s="113"/>
    </row>
    <row r="24" spans="1:14" ht="43" customHeight="1">
      <c r="A24" s="124"/>
      <c r="B24" s="128"/>
      <c r="C24" s="55" t="s">
        <v>52</v>
      </c>
      <c r="D24" s="98" t="s">
        <v>53</v>
      </c>
      <c r="E24" s="99"/>
      <c r="F24" s="100"/>
      <c r="G24" s="48" t="s">
        <v>42</v>
      </c>
      <c r="H24" s="48" t="s">
        <v>221</v>
      </c>
      <c r="I24" s="101">
        <v>15</v>
      </c>
      <c r="J24" s="102"/>
      <c r="K24" s="101">
        <v>15</v>
      </c>
      <c r="L24" s="102"/>
      <c r="M24" s="101"/>
      <c r="N24" s="113"/>
    </row>
    <row r="25" spans="1:14" ht="45">
      <c r="A25" s="124"/>
      <c r="B25" s="53" t="s">
        <v>54</v>
      </c>
      <c r="C25" s="53" t="s">
        <v>55</v>
      </c>
      <c r="D25" s="98" t="s">
        <v>56</v>
      </c>
      <c r="E25" s="99"/>
      <c r="F25" s="100"/>
      <c r="G25" s="56" t="s">
        <v>57</v>
      </c>
      <c r="H25" s="48" t="s">
        <v>222</v>
      </c>
      <c r="I25" s="101">
        <v>10</v>
      </c>
      <c r="J25" s="102"/>
      <c r="K25" s="101">
        <v>9</v>
      </c>
      <c r="L25" s="102"/>
      <c r="M25" s="101"/>
      <c r="N25" s="113"/>
    </row>
    <row r="26" spans="1:14" ht="22.5" customHeight="1">
      <c r="A26" s="129" t="s">
        <v>58</v>
      </c>
      <c r="B26" s="116"/>
      <c r="C26" s="116"/>
      <c r="D26" s="116"/>
      <c r="E26" s="116"/>
      <c r="F26" s="116"/>
      <c r="G26" s="116"/>
      <c r="H26" s="116"/>
      <c r="I26" s="116">
        <f>SUM(I18:J25)+J9</f>
        <v>100</v>
      </c>
      <c r="J26" s="116"/>
      <c r="K26" s="117">
        <f>SUM(K18:L25)+N9</f>
        <v>90.420281765557178</v>
      </c>
      <c r="L26" s="116"/>
      <c r="M26" s="118"/>
      <c r="N26" s="119"/>
    </row>
    <row r="28" spans="1:14" ht="15">
      <c r="A28" s="22" t="s">
        <v>59</v>
      </c>
      <c r="B28" s="7"/>
      <c r="C28" s="7"/>
      <c r="D28" s="7"/>
      <c r="E28" s="7"/>
      <c r="F28" s="7"/>
      <c r="G28" s="7"/>
      <c r="H28" s="7"/>
      <c r="I28" s="7"/>
      <c r="J28" s="7"/>
      <c r="K28" s="7"/>
      <c r="L28" s="7"/>
      <c r="M28" s="7"/>
      <c r="N28" s="7"/>
    </row>
    <row r="29" spans="1:14" ht="15">
      <c r="A29" s="120" t="s">
        <v>60</v>
      </c>
      <c r="B29" s="120"/>
      <c r="C29" s="120"/>
      <c r="D29" s="120"/>
      <c r="E29" s="120"/>
      <c r="F29" s="120"/>
      <c r="G29" s="120"/>
      <c r="H29" s="120"/>
      <c r="I29" s="120"/>
      <c r="J29" s="120"/>
      <c r="K29" s="120"/>
      <c r="L29" s="120"/>
      <c r="M29" s="120"/>
      <c r="N29" s="120"/>
    </row>
    <row r="30" spans="1:14" ht="14.25" customHeight="1">
      <c r="A30" s="121" t="s">
        <v>61</v>
      </c>
      <c r="B30" s="121"/>
      <c r="C30" s="121"/>
      <c r="D30" s="121"/>
      <c r="E30" s="121"/>
      <c r="F30" s="121"/>
      <c r="G30" s="121"/>
      <c r="H30" s="121"/>
      <c r="I30" s="121"/>
      <c r="J30" s="121"/>
      <c r="K30" s="121"/>
      <c r="L30" s="121"/>
      <c r="M30" s="121"/>
      <c r="N30" s="121"/>
    </row>
    <row r="31" spans="1:14" ht="15">
      <c r="A31" s="120" t="s">
        <v>62</v>
      </c>
      <c r="B31" s="120"/>
      <c r="C31" s="120"/>
      <c r="D31" s="120"/>
      <c r="E31" s="120"/>
      <c r="F31" s="120"/>
      <c r="G31" s="120"/>
      <c r="H31" s="120"/>
      <c r="I31" s="120"/>
      <c r="J31" s="120"/>
      <c r="K31" s="120"/>
      <c r="L31" s="120"/>
      <c r="M31" s="120"/>
      <c r="N31" s="120"/>
    </row>
    <row r="32" spans="1:14" ht="14.25" customHeight="1">
      <c r="A32" s="121" t="s">
        <v>63</v>
      </c>
      <c r="B32" s="121"/>
      <c r="C32" s="121"/>
      <c r="D32" s="121"/>
      <c r="E32" s="121"/>
      <c r="F32" s="121"/>
      <c r="G32" s="121"/>
      <c r="H32" s="121"/>
      <c r="I32" s="121"/>
      <c r="J32" s="121"/>
      <c r="K32" s="121"/>
      <c r="L32" s="121"/>
      <c r="M32" s="121"/>
      <c r="N32" s="121"/>
    </row>
    <row r="36" spans="11:11">
      <c r="K36" s="18"/>
    </row>
  </sheetData>
  <mergeCells count="97">
    <mergeCell ref="C12:D12"/>
    <mergeCell ref="F12:G12"/>
    <mergeCell ref="H12:I12"/>
    <mergeCell ref="J12:K12"/>
    <mergeCell ref="L12:M12"/>
    <mergeCell ref="C10:D11"/>
    <mergeCell ref="F10:G11"/>
    <mergeCell ref="H10:I11"/>
    <mergeCell ref="J10:K11"/>
    <mergeCell ref="B14:G14"/>
    <mergeCell ref="H14:N14"/>
    <mergeCell ref="L10:M11"/>
    <mergeCell ref="A7:B13"/>
    <mergeCell ref="E10:E11"/>
    <mergeCell ref="N7:N8"/>
    <mergeCell ref="N10:N11"/>
    <mergeCell ref="C13:D13"/>
    <mergeCell ref="F13:G13"/>
    <mergeCell ref="H13:I13"/>
    <mergeCell ref="J13:K13"/>
    <mergeCell ref="L13:M13"/>
    <mergeCell ref="A29:N29"/>
    <mergeCell ref="A30:N30"/>
    <mergeCell ref="A31:N31"/>
    <mergeCell ref="A32:N32"/>
    <mergeCell ref="A14:A15"/>
    <mergeCell ref="A16:A25"/>
    <mergeCell ref="B16:B17"/>
    <mergeCell ref="B18:B22"/>
    <mergeCell ref="B23:B24"/>
    <mergeCell ref="C16:C17"/>
    <mergeCell ref="C19:C20"/>
    <mergeCell ref="D25:F25"/>
    <mergeCell ref="I25:J25"/>
    <mergeCell ref="K25:L25"/>
    <mergeCell ref="M25:N25"/>
    <mergeCell ref="A26:H26"/>
    <mergeCell ref="I26:J26"/>
    <mergeCell ref="K26:L26"/>
    <mergeCell ref="M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H15:N15"/>
    <mergeCell ref="D18:F18"/>
    <mergeCell ref="I18:J18"/>
    <mergeCell ref="K18:L18"/>
    <mergeCell ref="M18:N18"/>
    <mergeCell ref="I16:J17"/>
    <mergeCell ref="K16:L17"/>
    <mergeCell ref="M16:N17"/>
    <mergeCell ref="D16:F17"/>
    <mergeCell ref="B15:G15"/>
    <mergeCell ref="A6:B6"/>
    <mergeCell ref="C6:G6"/>
    <mergeCell ref="H6:I6"/>
    <mergeCell ref="J6:N6"/>
    <mergeCell ref="C9:D9"/>
    <mergeCell ref="F9:G9"/>
    <mergeCell ref="H9:I9"/>
    <mergeCell ref="J9:K9"/>
    <mergeCell ref="L9:M9"/>
    <mergeCell ref="E7:E8"/>
    <mergeCell ref="C7:D8"/>
    <mergeCell ref="F7:G8"/>
    <mergeCell ref="H7:I8"/>
    <mergeCell ref="J7:K8"/>
    <mergeCell ref="L7:M8"/>
    <mergeCell ref="A1:N1"/>
    <mergeCell ref="A2:N2"/>
    <mergeCell ref="A4:B4"/>
    <mergeCell ref="C4:N4"/>
    <mergeCell ref="A5:B5"/>
    <mergeCell ref="C5:G5"/>
    <mergeCell ref="H5:I5"/>
    <mergeCell ref="J5:N5"/>
  </mergeCells>
  <phoneticPr fontId="12" type="noConversion"/>
  <pageMargins left="0.69930555555555596" right="0.69930555555555596"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workbookViewId="0">
      <selection activeCell="M23" sqref="M23:N23"/>
    </sheetView>
  </sheetViews>
  <sheetFormatPr defaultColWidth="9" defaultRowHeight="15"/>
  <cols>
    <col min="5" max="5" width="14.26953125" customWidth="1"/>
    <col min="7" max="7" width="13.6328125" style="2" customWidth="1"/>
    <col min="8" max="8" width="12.90625" customWidth="1"/>
    <col min="9" max="9" width="7.6328125" customWidth="1"/>
    <col min="10" max="10" width="1.90625" customWidth="1"/>
    <col min="12" max="12" width="2.6328125" customWidth="1"/>
    <col min="13" max="13" width="12" customWidth="1"/>
    <col min="14" max="14" width="31.08984375" customWidth="1"/>
  </cols>
  <sheetData>
    <row r="1" spans="1:14" s="1" customFormat="1" ht="21">
      <c r="A1" s="84" t="s">
        <v>0</v>
      </c>
      <c r="B1" s="84"/>
      <c r="C1" s="84"/>
      <c r="D1" s="84"/>
      <c r="E1" s="84"/>
      <c r="F1" s="84"/>
      <c r="G1" s="84"/>
      <c r="H1" s="84"/>
      <c r="I1" s="84"/>
      <c r="J1" s="84"/>
      <c r="K1" s="84"/>
      <c r="L1" s="84"/>
      <c r="M1" s="84"/>
      <c r="N1" s="84"/>
    </row>
    <row r="2" spans="1:14" s="1" customFormat="1" ht="14">
      <c r="A2" s="85" t="s">
        <v>1</v>
      </c>
      <c r="B2" s="85"/>
      <c r="C2" s="85"/>
      <c r="D2" s="85"/>
      <c r="E2" s="85"/>
      <c r="F2" s="85"/>
      <c r="G2" s="85"/>
      <c r="H2" s="85"/>
      <c r="I2" s="85"/>
      <c r="J2" s="85"/>
      <c r="K2" s="85"/>
      <c r="L2" s="85"/>
      <c r="M2" s="85"/>
      <c r="N2" s="85"/>
    </row>
    <row r="4" spans="1:14">
      <c r="A4" s="86" t="s">
        <v>2</v>
      </c>
      <c r="B4" s="87"/>
      <c r="C4" s="87" t="s">
        <v>190</v>
      </c>
      <c r="D4" s="87"/>
      <c r="E4" s="87"/>
      <c r="F4" s="87"/>
      <c r="G4" s="87"/>
      <c r="H4" s="87"/>
      <c r="I4" s="87"/>
      <c r="J4" s="87"/>
      <c r="K4" s="87"/>
      <c r="L4" s="87"/>
      <c r="M4" s="87"/>
      <c r="N4" s="88"/>
    </row>
    <row r="5" spans="1:14">
      <c r="A5" s="89" t="s">
        <v>4</v>
      </c>
      <c r="B5" s="90"/>
      <c r="C5" s="133" t="s">
        <v>5</v>
      </c>
      <c r="D5" s="133"/>
      <c r="E5" s="133"/>
      <c r="F5" s="133"/>
      <c r="G5" s="133"/>
      <c r="H5" s="90" t="s">
        <v>6</v>
      </c>
      <c r="I5" s="90"/>
      <c r="J5" s="133" t="s">
        <v>7</v>
      </c>
      <c r="K5" s="133"/>
      <c r="L5" s="133"/>
      <c r="M5" s="133"/>
      <c r="N5" s="134"/>
    </row>
    <row r="6" spans="1:14">
      <c r="A6" s="89" t="s">
        <v>8</v>
      </c>
      <c r="B6" s="90"/>
      <c r="C6" s="90" t="s">
        <v>121</v>
      </c>
      <c r="D6" s="90"/>
      <c r="E6" s="90"/>
      <c r="F6" s="90"/>
      <c r="G6" s="90"/>
      <c r="H6" s="90" t="s">
        <v>10</v>
      </c>
      <c r="I6" s="90"/>
      <c r="J6" s="90">
        <v>82299223</v>
      </c>
      <c r="K6" s="90"/>
      <c r="L6" s="90"/>
      <c r="M6" s="90"/>
      <c r="N6" s="91"/>
    </row>
    <row r="7" spans="1:14" ht="14">
      <c r="A7" s="148" t="s">
        <v>11</v>
      </c>
      <c r="B7" s="94"/>
      <c r="C7" s="94"/>
      <c r="D7" s="94"/>
      <c r="E7" s="94" t="s">
        <v>12</v>
      </c>
      <c r="F7" s="94" t="s">
        <v>13</v>
      </c>
      <c r="G7" s="94"/>
      <c r="H7" s="94" t="s">
        <v>14</v>
      </c>
      <c r="I7" s="94"/>
      <c r="J7" s="94" t="s">
        <v>15</v>
      </c>
      <c r="K7" s="94"/>
      <c r="L7" s="94" t="s">
        <v>16</v>
      </c>
      <c r="M7" s="94"/>
      <c r="N7" s="136" t="s">
        <v>17</v>
      </c>
    </row>
    <row r="8" spans="1:14" ht="14">
      <c r="A8" s="148"/>
      <c r="B8" s="94"/>
      <c r="C8" s="94"/>
      <c r="D8" s="94"/>
      <c r="E8" s="94"/>
      <c r="F8" s="94"/>
      <c r="G8" s="94"/>
      <c r="H8" s="94"/>
      <c r="I8" s="94"/>
      <c r="J8" s="94"/>
      <c r="K8" s="94"/>
      <c r="L8" s="94"/>
      <c r="M8" s="94"/>
      <c r="N8" s="136"/>
    </row>
    <row r="9" spans="1:14">
      <c r="A9" s="148"/>
      <c r="B9" s="94"/>
      <c r="C9" s="157" t="s">
        <v>18</v>
      </c>
      <c r="D9" s="157"/>
      <c r="E9" s="38">
        <v>500</v>
      </c>
      <c r="F9" s="135">
        <f>E9</f>
        <v>500</v>
      </c>
      <c r="G9" s="135"/>
      <c r="H9" s="135">
        <v>499.67500000000001</v>
      </c>
      <c r="I9" s="135"/>
      <c r="J9" s="94">
        <v>10</v>
      </c>
      <c r="K9" s="94"/>
      <c r="L9" s="95">
        <f>H9/F9</f>
        <v>0.99935000000000007</v>
      </c>
      <c r="M9" s="95"/>
      <c r="N9" s="51">
        <f>J9*L9</f>
        <v>9.9935000000000009</v>
      </c>
    </row>
    <row r="10" spans="1:14" ht="14">
      <c r="A10" s="148"/>
      <c r="B10" s="94"/>
      <c r="C10" s="94" t="s">
        <v>19</v>
      </c>
      <c r="D10" s="94"/>
      <c r="E10" s="135">
        <f>E9</f>
        <v>500</v>
      </c>
      <c r="F10" s="135">
        <f>E10</f>
        <v>500</v>
      </c>
      <c r="G10" s="135"/>
      <c r="H10" s="135">
        <v>499.67500000000001</v>
      </c>
      <c r="I10" s="135"/>
      <c r="J10" s="94" t="s">
        <v>20</v>
      </c>
      <c r="K10" s="94"/>
      <c r="L10" s="204">
        <f>L9</f>
        <v>0.99935000000000007</v>
      </c>
      <c r="M10" s="204"/>
      <c r="N10" s="136" t="s">
        <v>20</v>
      </c>
    </row>
    <row r="11" spans="1:14" ht="14">
      <c r="A11" s="148"/>
      <c r="B11" s="94"/>
      <c r="C11" s="94"/>
      <c r="D11" s="94"/>
      <c r="E11" s="135"/>
      <c r="F11" s="135"/>
      <c r="G11" s="135"/>
      <c r="H11" s="135"/>
      <c r="I11" s="135"/>
      <c r="J11" s="94"/>
      <c r="K11" s="94"/>
      <c r="L11" s="204"/>
      <c r="M11" s="204"/>
      <c r="N11" s="136"/>
    </row>
    <row r="12" spans="1:14">
      <c r="A12" s="148"/>
      <c r="B12" s="94"/>
      <c r="C12" s="94" t="s">
        <v>21</v>
      </c>
      <c r="D12" s="94"/>
      <c r="E12" s="36"/>
      <c r="F12" s="94"/>
      <c r="G12" s="94"/>
      <c r="H12" s="94"/>
      <c r="I12" s="94"/>
      <c r="J12" s="94" t="s">
        <v>20</v>
      </c>
      <c r="K12" s="94"/>
      <c r="L12" s="94"/>
      <c r="M12" s="94"/>
      <c r="N12" s="37" t="s">
        <v>20</v>
      </c>
    </row>
    <row r="13" spans="1:14">
      <c r="A13" s="148"/>
      <c r="B13" s="94"/>
      <c r="C13" s="94" t="s">
        <v>22</v>
      </c>
      <c r="D13" s="94"/>
      <c r="E13" s="36"/>
      <c r="F13" s="94"/>
      <c r="G13" s="94"/>
      <c r="H13" s="94"/>
      <c r="I13" s="94"/>
      <c r="J13" s="94" t="s">
        <v>20</v>
      </c>
      <c r="K13" s="94"/>
      <c r="L13" s="94"/>
      <c r="M13" s="94"/>
      <c r="N13" s="37" t="s">
        <v>20</v>
      </c>
    </row>
    <row r="14" spans="1:14" ht="21.75" customHeight="1">
      <c r="A14" s="148" t="s">
        <v>23</v>
      </c>
      <c r="B14" s="94" t="s">
        <v>24</v>
      </c>
      <c r="C14" s="94"/>
      <c r="D14" s="94"/>
      <c r="E14" s="94"/>
      <c r="F14" s="94"/>
      <c r="G14" s="94"/>
      <c r="H14" s="94" t="s">
        <v>25</v>
      </c>
      <c r="I14" s="94"/>
      <c r="J14" s="94"/>
      <c r="K14" s="94"/>
      <c r="L14" s="94"/>
      <c r="M14" s="94"/>
      <c r="N14" s="136"/>
    </row>
    <row r="15" spans="1:14" ht="78" customHeight="1">
      <c r="A15" s="148"/>
      <c r="B15" s="260" t="s">
        <v>191</v>
      </c>
      <c r="C15" s="260"/>
      <c r="D15" s="260"/>
      <c r="E15" s="260"/>
      <c r="F15" s="260"/>
      <c r="G15" s="260"/>
      <c r="H15" s="261" t="s">
        <v>240</v>
      </c>
      <c r="I15" s="261"/>
      <c r="J15" s="261"/>
      <c r="K15" s="261"/>
      <c r="L15" s="261"/>
      <c r="M15" s="261"/>
      <c r="N15" s="262"/>
    </row>
    <row r="16" spans="1:14">
      <c r="A16" s="240" t="s">
        <v>27</v>
      </c>
      <c r="B16" s="192" t="s">
        <v>28</v>
      </c>
      <c r="C16" s="192" t="s">
        <v>29</v>
      </c>
      <c r="D16" s="246" t="s">
        <v>30</v>
      </c>
      <c r="E16" s="247"/>
      <c r="F16" s="248"/>
      <c r="G16" s="36" t="s">
        <v>31</v>
      </c>
      <c r="H16" s="36" t="s">
        <v>32</v>
      </c>
      <c r="I16" s="246" t="s">
        <v>15</v>
      </c>
      <c r="J16" s="248"/>
      <c r="K16" s="246" t="s">
        <v>17</v>
      </c>
      <c r="L16" s="248"/>
      <c r="M16" s="246" t="s">
        <v>33</v>
      </c>
      <c r="N16" s="258"/>
    </row>
    <row r="17" spans="1:14">
      <c r="A17" s="241"/>
      <c r="B17" s="194"/>
      <c r="C17" s="194"/>
      <c r="D17" s="249"/>
      <c r="E17" s="250"/>
      <c r="F17" s="251"/>
      <c r="G17" s="36" t="s">
        <v>34</v>
      </c>
      <c r="H17" s="36" t="s">
        <v>35</v>
      </c>
      <c r="I17" s="249"/>
      <c r="J17" s="251"/>
      <c r="K17" s="249"/>
      <c r="L17" s="251"/>
      <c r="M17" s="249"/>
      <c r="N17" s="259"/>
    </row>
    <row r="18" spans="1:14" ht="161.25" customHeight="1">
      <c r="A18" s="241"/>
      <c r="B18" s="192" t="s">
        <v>36</v>
      </c>
      <c r="C18" s="35" t="s">
        <v>37</v>
      </c>
      <c r="D18" s="206" t="s">
        <v>192</v>
      </c>
      <c r="E18" s="207"/>
      <c r="F18" s="208"/>
      <c r="G18" s="36" t="s">
        <v>193</v>
      </c>
      <c r="H18" s="48" t="s">
        <v>193</v>
      </c>
      <c r="I18" s="256">
        <v>10</v>
      </c>
      <c r="J18" s="257"/>
      <c r="K18" s="256">
        <v>10</v>
      </c>
      <c r="L18" s="257"/>
      <c r="M18" s="128"/>
      <c r="N18" s="128"/>
    </row>
    <row r="19" spans="1:14" ht="58.5" customHeight="1">
      <c r="A19" s="241"/>
      <c r="B19" s="193"/>
      <c r="C19" s="192" t="s">
        <v>40</v>
      </c>
      <c r="D19" s="235" t="s">
        <v>194</v>
      </c>
      <c r="E19" s="236"/>
      <c r="F19" s="237"/>
      <c r="G19" s="5" t="s">
        <v>42</v>
      </c>
      <c r="H19" s="48" t="s">
        <v>221</v>
      </c>
      <c r="I19" s="256">
        <v>10</v>
      </c>
      <c r="J19" s="257"/>
      <c r="K19" s="256">
        <v>10</v>
      </c>
      <c r="L19" s="257"/>
      <c r="M19" s="101"/>
      <c r="N19" s="102"/>
    </row>
    <row r="20" spans="1:14" ht="28.5" customHeight="1">
      <c r="A20" s="241"/>
      <c r="B20" s="193"/>
      <c r="C20" s="194"/>
      <c r="D20" s="235" t="s">
        <v>195</v>
      </c>
      <c r="E20" s="236"/>
      <c r="F20" s="237"/>
      <c r="G20" s="45" t="s">
        <v>42</v>
      </c>
      <c r="H20" s="48" t="s">
        <v>221</v>
      </c>
      <c r="I20" s="256">
        <v>10</v>
      </c>
      <c r="J20" s="257"/>
      <c r="K20" s="256">
        <v>10</v>
      </c>
      <c r="L20" s="257"/>
      <c r="M20" s="263"/>
      <c r="N20" s="263"/>
    </row>
    <row r="21" spans="1:14" ht="28.5" customHeight="1">
      <c r="A21" s="241"/>
      <c r="B21" s="193"/>
      <c r="C21" s="192" t="s">
        <v>44</v>
      </c>
      <c r="D21" s="235" t="s">
        <v>196</v>
      </c>
      <c r="E21" s="236"/>
      <c r="F21" s="237"/>
      <c r="G21" s="45" t="s">
        <v>130</v>
      </c>
      <c r="H21" s="52" t="s">
        <v>130</v>
      </c>
      <c r="I21" s="256">
        <v>5</v>
      </c>
      <c r="J21" s="257"/>
      <c r="K21" s="256">
        <v>5</v>
      </c>
      <c r="L21" s="257"/>
      <c r="M21" s="238"/>
      <c r="N21" s="239"/>
    </row>
    <row r="22" spans="1:14" ht="33.75" customHeight="1">
      <c r="A22" s="241"/>
      <c r="B22" s="193"/>
      <c r="C22" s="194"/>
      <c r="D22" s="206" t="s">
        <v>197</v>
      </c>
      <c r="E22" s="207"/>
      <c r="F22" s="208"/>
      <c r="G22" s="45" t="s">
        <v>130</v>
      </c>
      <c r="H22" s="52" t="s">
        <v>130</v>
      </c>
      <c r="I22" s="256">
        <v>5</v>
      </c>
      <c r="J22" s="257"/>
      <c r="K22" s="256">
        <v>5</v>
      </c>
      <c r="L22" s="257"/>
      <c r="M22" s="101"/>
      <c r="N22" s="113"/>
    </row>
    <row r="23" spans="1:14" ht="42" customHeight="1">
      <c r="A23" s="241"/>
      <c r="B23" s="193"/>
      <c r="C23" s="36" t="s">
        <v>46</v>
      </c>
      <c r="D23" s="98" t="s">
        <v>113</v>
      </c>
      <c r="E23" s="99"/>
      <c r="F23" s="100"/>
      <c r="G23" s="38" t="s">
        <v>198</v>
      </c>
      <c r="H23" s="52" t="s">
        <v>243</v>
      </c>
      <c r="I23" s="256">
        <v>10</v>
      </c>
      <c r="J23" s="257"/>
      <c r="K23" s="256">
        <v>9.99</v>
      </c>
      <c r="L23" s="257"/>
      <c r="M23" s="103" t="s">
        <v>241</v>
      </c>
      <c r="N23" s="104"/>
    </row>
    <row r="24" spans="1:14" ht="28.5" customHeight="1">
      <c r="A24" s="241"/>
      <c r="B24" s="192" t="s">
        <v>49</v>
      </c>
      <c r="C24" s="267" t="s">
        <v>71</v>
      </c>
      <c r="D24" s="206" t="s">
        <v>199</v>
      </c>
      <c r="E24" s="207"/>
      <c r="F24" s="208"/>
      <c r="G24" s="45" t="s">
        <v>42</v>
      </c>
      <c r="H24" s="48" t="s">
        <v>221</v>
      </c>
      <c r="I24" s="256">
        <v>5</v>
      </c>
      <c r="J24" s="257"/>
      <c r="K24" s="256">
        <v>5</v>
      </c>
      <c r="L24" s="257"/>
      <c r="M24" s="101"/>
      <c r="N24" s="113"/>
    </row>
    <row r="25" spans="1:14" ht="21.75" customHeight="1">
      <c r="A25" s="241"/>
      <c r="B25" s="193"/>
      <c r="C25" s="267"/>
      <c r="D25" s="206" t="s">
        <v>200</v>
      </c>
      <c r="E25" s="207"/>
      <c r="F25" s="208"/>
      <c r="G25" s="45" t="s">
        <v>42</v>
      </c>
      <c r="H25" s="48" t="s">
        <v>221</v>
      </c>
      <c r="I25" s="256">
        <v>5</v>
      </c>
      <c r="J25" s="257"/>
      <c r="K25" s="256">
        <v>5</v>
      </c>
      <c r="L25" s="257"/>
      <c r="M25" s="101"/>
      <c r="N25" s="113"/>
    </row>
    <row r="26" spans="1:14" ht="39" customHeight="1">
      <c r="A26" s="241"/>
      <c r="B26" s="193"/>
      <c r="C26" s="36" t="s">
        <v>73</v>
      </c>
      <c r="D26" s="264" t="s">
        <v>201</v>
      </c>
      <c r="E26" s="265"/>
      <c r="F26" s="266"/>
      <c r="G26" s="45" t="s">
        <v>42</v>
      </c>
      <c r="H26" s="48" t="s">
        <v>221</v>
      </c>
      <c r="I26" s="256">
        <v>10</v>
      </c>
      <c r="J26" s="257"/>
      <c r="K26" s="256">
        <v>10</v>
      </c>
      <c r="L26" s="257"/>
      <c r="M26" s="101"/>
      <c r="N26" s="113"/>
    </row>
    <row r="27" spans="1:14" ht="45" customHeight="1">
      <c r="A27" s="241"/>
      <c r="B27" s="193"/>
      <c r="C27" s="44" t="s">
        <v>52</v>
      </c>
      <c r="D27" s="232" t="s">
        <v>202</v>
      </c>
      <c r="E27" s="233"/>
      <c r="F27" s="234"/>
      <c r="G27" s="45" t="s">
        <v>42</v>
      </c>
      <c r="H27" s="48" t="s">
        <v>221</v>
      </c>
      <c r="I27" s="256">
        <v>10</v>
      </c>
      <c r="J27" s="257"/>
      <c r="K27" s="256">
        <v>10</v>
      </c>
      <c r="L27" s="257"/>
      <c r="M27" s="101"/>
      <c r="N27" s="113"/>
    </row>
    <row r="28" spans="1:14" ht="45">
      <c r="A28" s="34"/>
      <c r="B28" s="44" t="s">
        <v>54</v>
      </c>
      <c r="C28" s="44" t="s">
        <v>173</v>
      </c>
      <c r="D28" s="242" t="s">
        <v>203</v>
      </c>
      <c r="E28" s="242"/>
      <c r="F28" s="242"/>
      <c r="G28" s="45" t="s">
        <v>57</v>
      </c>
      <c r="H28" s="71">
        <v>1</v>
      </c>
      <c r="I28" s="256">
        <v>10</v>
      </c>
      <c r="J28" s="257"/>
      <c r="K28" s="256">
        <v>10</v>
      </c>
      <c r="L28" s="257"/>
      <c r="M28" s="101"/>
      <c r="N28" s="113"/>
    </row>
    <row r="29" spans="1:14" ht="21" customHeight="1">
      <c r="A29" s="165" t="s">
        <v>58</v>
      </c>
      <c r="B29" s="166"/>
      <c r="C29" s="166"/>
      <c r="D29" s="166"/>
      <c r="E29" s="166"/>
      <c r="F29" s="166"/>
      <c r="G29" s="166"/>
      <c r="H29" s="166"/>
      <c r="I29" s="166">
        <f>SUM(I18:J28)+J9</f>
        <v>100</v>
      </c>
      <c r="J29" s="166"/>
      <c r="K29" s="268">
        <f>SUM(K18:L28)+N9</f>
        <v>99.983500000000006</v>
      </c>
      <c r="L29" s="166"/>
      <c r="M29" s="146"/>
      <c r="N29" s="147"/>
    </row>
    <row r="31" spans="1:14">
      <c r="A31" s="33" t="s">
        <v>59</v>
      </c>
      <c r="B31" s="7"/>
      <c r="C31" s="7"/>
      <c r="D31" s="7"/>
      <c r="E31" s="7"/>
      <c r="F31" s="7"/>
      <c r="H31" s="7"/>
      <c r="I31" s="7"/>
      <c r="J31" s="7"/>
      <c r="K31" s="7"/>
      <c r="L31" s="7"/>
      <c r="M31" s="7"/>
      <c r="N31" s="7"/>
    </row>
    <row r="32" spans="1:14">
      <c r="A32" s="120" t="s">
        <v>60</v>
      </c>
      <c r="B32" s="120"/>
      <c r="C32" s="120"/>
      <c r="D32" s="120"/>
      <c r="E32" s="120"/>
      <c r="F32" s="120"/>
      <c r="G32" s="120"/>
      <c r="H32" s="120"/>
      <c r="I32" s="120"/>
      <c r="J32" s="120"/>
      <c r="K32" s="120"/>
      <c r="L32" s="120"/>
      <c r="M32" s="120"/>
      <c r="N32" s="120"/>
    </row>
    <row r="33" spans="1:14">
      <c r="A33" s="121" t="s">
        <v>61</v>
      </c>
      <c r="B33" s="121"/>
      <c r="C33" s="121"/>
      <c r="D33" s="121"/>
      <c r="E33" s="121"/>
      <c r="F33" s="121"/>
      <c r="G33" s="121"/>
      <c r="H33" s="121"/>
      <c r="I33" s="121"/>
      <c r="J33" s="121"/>
      <c r="K33" s="121"/>
      <c r="L33" s="121"/>
      <c r="M33" s="121"/>
      <c r="N33" s="121"/>
    </row>
    <row r="34" spans="1:14">
      <c r="A34" s="120" t="s">
        <v>62</v>
      </c>
      <c r="B34" s="120"/>
      <c r="C34" s="120"/>
      <c r="D34" s="120"/>
      <c r="E34" s="120"/>
      <c r="F34" s="120"/>
      <c r="G34" s="120"/>
      <c r="H34" s="120"/>
      <c r="I34" s="120"/>
      <c r="J34" s="120"/>
      <c r="K34" s="120"/>
      <c r="L34" s="120"/>
      <c r="M34" s="120"/>
      <c r="N34" s="120"/>
    </row>
    <row r="35" spans="1:14">
      <c r="A35" s="121" t="s">
        <v>63</v>
      </c>
      <c r="B35" s="121"/>
      <c r="C35" s="121"/>
      <c r="D35" s="121"/>
      <c r="E35" s="121"/>
      <c r="F35" s="121"/>
      <c r="G35" s="121"/>
      <c r="H35" s="121"/>
      <c r="I35" s="121"/>
      <c r="J35" s="121"/>
      <c r="K35" s="121"/>
      <c r="L35" s="121"/>
      <c r="M35" s="121"/>
      <c r="N35" s="121"/>
    </row>
  </sheetData>
  <mergeCells count="111">
    <mergeCell ref="L10:M11"/>
    <mergeCell ref="C7:D8"/>
    <mergeCell ref="F7:G8"/>
    <mergeCell ref="H7:I8"/>
    <mergeCell ref="J7:K8"/>
    <mergeCell ref="L7:M8"/>
    <mergeCell ref="C10:D11"/>
    <mergeCell ref="C13:D13"/>
    <mergeCell ref="F13:G13"/>
    <mergeCell ref="H13:I13"/>
    <mergeCell ref="J13:K13"/>
    <mergeCell ref="L13:M13"/>
    <mergeCell ref="C12:D12"/>
    <mergeCell ref="F12:G12"/>
    <mergeCell ref="H12:I12"/>
    <mergeCell ref="J12:K12"/>
    <mergeCell ref="L12:M12"/>
    <mergeCell ref="J10:K11"/>
    <mergeCell ref="A35:N35"/>
    <mergeCell ref="A14:A15"/>
    <mergeCell ref="A16:A27"/>
    <mergeCell ref="B16:B17"/>
    <mergeCell ref="B18:B23"/>
    <mergeCell ref="B24:B27"/>
    <mergeCell ref="C16:C17"/>
    <mergeCell ref="C19:C20"/>
    <mergeCell ref="C21:C22"/>
    <mergeCell ref="C24:C25"/>
    <mergeCell ref="D27:F27"/>
    <mergeCell ref="I27:J27"/>
    <mergeCell ref="K27:L27"/>
    <mergeCell ref="M27:N27"/>
    <mergeCell ref="D28:F28"/>
    <mergeCell ref="I28:J28"/>
    <mergeCell ref="K28:L28"/>
    <mergeCell ref="A29:H29"/>
    <mergeCell ref="I29:J29"/>
    <mergeCell ref="K29:L29"/>
    <mergeCell ref="M29:N29"/>
    <mergeCell ref="D16:F17"/>
    <mergeCell ref="I16:J17"/>
    <mergeCell ref="K16:L17"/>
    <mergeCell ref="D25:F25"/>
    <mergeCell ref="I25:J25"/>
    <mergeCell ref="K25:L25"/>
    <mergeCell ref="D26:F26"/>
    <mergeCell ref="I26:J26"/>
    <mergeCell ref="K26:L26"/>
    <mergeCell ref="A32:N32"/>
    <mergeCell ref="A33:N33"/>
    <mergeCell ref="A34:N34"/>
    <mergeCell ref="M25:N25"/>
    <mergeCell ref="M26:N26"/>
    <mergeCell ref="M28:N28"/>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8:F18"/>
    <mergeCell ref="I18:J18"/>
    <mergeCell ref="K18:L18"/>
    <mergeCell ref="M18:N18"/>
    <mergeCell ref="M16:N17"/>
    <mergeCell ref="B14:G14"/>
    <mergeCell ref="H14:N14"/>
    <mergeCell ref="B15:G15"/>
    <mergeCell ref="H15:N15"/>
    <mergeCell ref="A7:B13"/>
    <mergeCell ref="E7:E8"/>
    <mergeCell ref="E10:E11"/>
    <mergeCell ref="N7:N8"/>
    <mergeCell ref="N10:N11"/>
    <mergeCell ref="A1:N1"/>
    <mergeCell ref="A2:N2"/>
    <mergeCell ref="A4:B4"/>
    <mergeCell ref="C4:N4"/>
    <mergeCell ref="A5:B5"/>
    <mergeCell ref="C5:G5"/>
    <mergeCell ref="H5:I5"/>
    <mergeCell ref="J5:N5"/>
    <mergeCell ref="A6:B6"/>
    <mergeCell ref="C6:G6"/>
    <mergeCell ref="H6:I6"/>
    <mergeCell ref="J6:N6"/>
    <mergeCell ref="C9:D9"/>
    <mergeCell ref="F9:G9"/>
    <mergeCell ref="H9:I9"/>
    <mergeCell ref="J9:K9"/>
    <mergeCell ref="L9:M9"/>
    <mergeCell ref="F10:G11"/>
    <mergeCell ref="H10:I11"/>
  </mergeCells>
  <phoneticPr fontId="1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workbookViewId="0">
      <selection activeCell="N9" sqref="N9"/>
    </sheetView>
  </sheetViews>
  <sheetFormatPr defaultColWidth="9" defaultRowHeight="14"/>
  <cols>
    <col min="4" max="4" width="10.08984375" customWidth="1"/>
    <col min="5" max="5" width="13.90625" customWidth="1"/>
    <col min="6" max="6" width="12.453125" customWidth="1"/>
    <col min="7" max="7" width="13.6328125" customWidth="1"/>
    <col min="8" max="8" width="13" customWidth="1"/>
    <col min="10" max="10" width="5.08984375" customWidth="1"/>
    <col min="12" max="12" width="1.90625" customWidth="1"/>
    <col min="14" max="14" width="23.08984375" customWidth="1"/>
  </cols>
  <sheetData>
    <row r="1" spans="1:14" s="1" customFormat="1" ht="20.25" customHeight="1">
      <c r="A1" s="84" t="s">
        <v>0</v>
      </c>
      <c r="B1" s="84"/>
      <c r="C1" s="84"/>
      <c r="D1" s="84"/>
      <c r="E1" s="84"/>
      <c r="F1" s="84"/>
      <c r="G1" s="84"/>
      <c r="H1" s="84"/>
      <c r="I1" s="84"/>
      <c r="J1" s="84"/>
      <c r="K1" s="84"/>
      <c r="L1" s="84"/>
      <c r="M1" s="84"/>
      <c r="N1" s="84"/>
    </row>
    <row r="2" spans="1:14" s="1" customFormat="1" ht="13.5" customHeight="1">
      <c r="A2" s="85" t="s">
        <v>1</v>
      </c>
      <c r="B2" s="85"/>
      <c r="C2" s="85"/>
      <c r="D2" s="85"/>
      <c r="E2" s="85"/>
      <c r="F2" s="85"/>
      <c r="G2" s="85"/>
      <c r="H2" s="85"/>
      <c r="I2" s="85"/>
      <c r="J2" s="85"/>
      <c r="K2" s="85"/>
      <c r="L2" s="85"/>
      <c r="M2" s="85"/>
      <c r="N2" s="85"/>
    </row>
    <row r="3" spans="1:14" ht="6" customHeight="1"/>
    <row r="4" spans="1:14" ht="22" customHeight="1">
      <c r="A4" s="86" t="s">
        <v>2</v>
      </c>
      <c r="B4" s="87"/>
      <c r="C4" s="87" t="s">
        <v>64</v>
      </c>
      <c r="D4" s="87"/>
      <c r="E4" s="87"/>
      <c r="F4" s="87"/>
      <c r="G4" s="87"/>
      <c r="H4" s="87"/>
      <c r="I4" s="87"/>
      <c r="J4" s="87"/>
      <c r="K4" s="87"/>
      <c r="L4" s="87"/>
      <c r="M4" s="87"/>
      <c r="N4" s="88"/>
    </row>
    <row r="5" spans="1:14" ht="22" customHeight="1">
      <c r="A5" s="89" t="s">
        <v>4</v>
      </c>
      <c r="B5" s="90"/>
      <c r="C5" s="133" t="s">
        <v>5</v>
      </c>
      <c r="D5" s="133"/>
      <c r="E5" s="133"/>
      <c r="F5" s="133"/>
      <c r="G5" s="133"/>
      <c r="H5" s="90" t="s">
        <v>6</v>
      </c>
      <c r="I5" s="90"/>
      <c r="J5" s="133" t="s">
        <v>7</v>
      </c>
      <c r="K5" s="133"/>
      <c r="L5" s="133"/>
      <c r="M5" s="133"/>
      <c r="N5" s="134"/>
    </row>
    <row r="6" spans="1:14" ht="22" customHeight="1">
      <c r="A6" s="89" t="s">
        <v>8</v>
      </c>
      <c r="B6" s="90"/>
      <c r="C6" s="90" t="s">
        <v>65</v>
      </c>
      <c r="D6" s="90"/>
      <c r="E6" s="90"/>
      <c r="F6" s="90"/>
      <c r="G6" s="90"/>
      <c r="H6" s="90" t="s">
        <v>10</v>
      </c>
      <c r="I6" s="90"/>
      <c r="J6" s="90">
        <v>82296499</v>
      </c>
      <c r="K6" s="90"/>
      <c r="L6" s="90"/>
      <c r="M6" s="90"/>
      <c r="N6" s="91"/>
    </row>
    <row r="7" spans="1:14" ht="28.5" customHeight="1">
      <c r="A7" s="148" t="s">
        <v>11</v>
      </c>
      <c r="B7" s="94"/>
      <c r="C7" s="94"/>
      <c r="D7" s="94"/>
      <c r="E7" s="94" t="s">
        <v>12</v>
      </c>
      <c r="F7" s="94" t="s">
        <v>13</v>
      </c>
      <c r="G7" s="94"/>
      <c r="H7" s="94" t="s">
        <v>14</v>
      </c>
      <c r="I7" s="94"/>
      <c r="J7" s="94" t="s">
        <v>15</v>
      </c>
      <c r="K7" s="94"/>
      <c r="L7" s="94" t="s">
        <v>16</v>
      </c>
      <c r="M7" s="94"/>
      <c r="N7" s="136" t="s">
        <v>17</v>
      </c>
    </row>
    <row r="8" spans="1:14">
      <c r="A8" s="148"/>
      <c r="B8" s="94"/>
      <c r="C8" s="94"/>
      <c r="D8" s="94"/>
      <c r="E8" s="94"/>
      <c r="F8" s="94"/>
      <c r="G8" s="94"/>
      <c r="H8" s="94"/>
      <c r="I8" s="94"/>
      <c r="J8" s="94"/>
      <c r="K8" s="94"/>
      <c r="L8" s="94"/>
      <c r="M8" s="94"/>
      <c r="N8" s="136"/>
    </row>
    <row r="9" spans="1:14" ht="22" customHeight="1">
      <c r="A9" s="148"/>
      <c r="B9" s="94"/>
      <c r="C9" s="157" t="s">
        <v>18</v>
      </c>
      <c r="D9" s="157"/>
      <c r="E9" s="4">
        <f>E10+E12</f>
        <v>2445.221865</v>
      </c>
      <c r="F9" s="135">
        <f>F10+F12</f>
        <v>2345.221865</v>
      </c>
      <c r="G9" s="135"/>
      <c r="H9" s="135">
        <f>H10+H12</f>
        <v>2013.9482629999998</v>
      </c>
      <c r="I9" s="135"/>
      <c r="J9" s="94">
        <v>10</v>
      </c>
      <c r="K9" s="94"/>
      <c r="L9" s="95">
        <f>H9/F9</f>
        <v>0.85874530382651015</v>
      </c>
      <c r="M9" s="95"/>
      <c r="N9" s="51">
        <f>J9*L9</f>
        <v>8.5874530382651013</v>
      </c>
    </row>
    <row r="10" spans="1:14" ht="14.25" customHeight="1">
      <c r="A10" s="148"/>
      <c r="B10" s="94"/>
      <c r="C10" s="94" t="s">
        <v>19</v>
      </c>
      <c r="D10" s="94"/>
      <c r="E10" s="135">
        <v>2044.8436630000001</v>
      </c>
      <c r="F10" s="135">
        <v>1944.8436630000001</v>
      </c>
      <c r="G10" s="135"/>
      <c r="H10" s="151">
        <v>1613.5700609999999</v>
      </c>
      <c r="I10" s="152"/>
      <c r="J10" s="94" t="s">
        <v>20</v>
      </c>
      <c r="K10" s="94"/>
      <c r="L10" s="95">
        <f>H10/F10</f>
        <v>0.8296656907172697</v>
      </c>
      <c r="M10" s="95"/>
      <c r="N10" s="136" t="s">
        <v>20</v>
      </c>
    </row>
    <row r="11" spans="1:14" ht="14.15" customHeight="1">
      <c r="A11" s="148"/>
      <c r="B11" s="94"/>
      <c r="C11" s="94"/>
      <c r="D11" s="94"/>
      <c r="E11" s="135"/>
      <c r="F11" s="135"/>
      <c r="G11" s="135"/>
      <c r="H11" s="153"/>
      <c r="I11" s="154"/>
      <c r="J11" s="94"/>
      <c r="K11" s="94"/>
      <c r="L11" s="95"/>
      <c r="M11" s="95"/>
      <c r="N11" s="136"/>
    </row>
    <row r="12" spans="1:14" ht="38.25" customHeight="1">
      <c r="A12" s="148"/>
      <c r="B12" s="94"/>
      <c r="C12" s="94" t="s">
        <v>21</v>
      </c>
      <c r="D12" s="94"/>
      <c r="E12" s="3">
        <v>400.37820199999999</v>
      </c>
      <c r="F12" s="94">
        <v>400.37820199999999</v>
      </c>
      <c r="G12" s="94"/>
      <c r="H12" s="94">
        <v>400.37820199999999</v>
      </c>
      <c r="I12" s="94"/>
      <c r="J12" s="94" t="s">
        <v>20</v>
      </c>
      <c r="K12" s="94"/>
      <c r="L12" s="95">
        <f>H12/F12</f>
        <v>1</v>
      </c>
      <c r="M12" s="95"/>
      <c r="N12" s="8" t="s">
        <v>20</v>
      </c>
    </row>
    <row r="13" spans="1:14" ht="22" customHeight="1">
      <c r="A13" s="148"/>
      <c r="B13" s="94"/>
      <c r="C13" s="94" t="s">
        <v>22</v>
      </c>
      <c r="D13" s="94"/>
      <c r="E13" s="3"/>
      <c r="F13" s="94"/>
      <c r="G13" s="94"/>
      <c r="H13" s="94"/>
      <c r="I13" s="94"/>
      <c r="J13" s="94" t="s">
        <v>20</v>
      </c>
      <c r="K13" s="94"/>
      <c r="L13" s="94"/>
      <c r="M13" s="94"/>
      <c r="N13" s="8" t="s">
        <v>20</v>
      </c>
    </row>
    <row r="14" spans="1:14" ht="20.149999999999999" customHeight="1">
      <c r="A14" s="148" t="s">
        <v>23</v>
      </c>
      <c r="B14" s="94" t="s">
        <v>24</v>
      </c>
      <c r="C14" s="94"/>
      <c r="D14" s="94"/>
      <c r="E14" s="94"/>
      <c r="F14" s="94"/>
      <c r="G14" s="94"/>
      <c r="H14" s="94" t="s">
        <v>25</v>
      </c>
      <c r="I14" s="94"/>
      <c r="J14" s="94"/>
      <c r="K14" s="94"/>
      <c r="L14" s="94"/>
      <c r="M14" s="94"/>
      <c r="N14" s="136"/>
    </row>
    <row r="15" spans="1:14" ht="170.5" customHeight="1">
      <c r="A15" s="148"/>
      <c r="B15" s="155" t="s">
        <v>66</v>
      </c>
      <c r="C15" s="156"/>
      <c r="D15" s="156"/>
      <c r="E15" s="156"/>
      <c r="F15" s="156"/>
      <c r="G15" s="156"/>
      <c r="H15" s="140" t="s">
        <v>213</v>
      </c>
      <c r="I15" s="140"/>
      <c r="J15" s="140"/>
      <c r="K15" s="140"/>
      <c r="L15" s="140"/>
      <c r="M15" s="140"/>
      <c r="N15" s="141"/>
    </row>
    <row r="16" spans="1:14" ht="14.25" customHeight="1">
      <c r="A16" s="148" t="s">
        <v>27</v>
      </c>
      <c r="B16" s="128" t="s">
        <v>28</v>
      </c>
      <c r="C16" s="128" t="s">
        <v>29</v>
      </c>
      <c r="D16" s="128" t="s">
        <v>30</v>
      </c>
      <c r="E16" s="128"/>
      <c r="F16" s="128"/>
      <c r="G16" s="48" t="s">
        <v>31</v>
      </c>
      <c r="H16" s="48" t="s">
        <v>32</v>
      </c>
      <c r="I16" s="128" t="s">
        <v>15</v>
      </c>
      <c r="J16" s="128"/>
      <c r="K16" s="128" t="s">
        <v>17</v>
      </c>
      <c r="L16" s="128"/>
      <c r="M16" s="128" t="s">
        <v>33</v>
      </c>
      <c r="N16" s="130"/>
    </row>
    <row r="17" spans="1:14" ht="15">
      <c r="A17" s="148"/>
      <c r="B17" s="128"/>
      <c r="C17" s="128"/>
      <c r="D17" s="128"/>
      <c r="E17" s="128"/>
      <c r="F17" s="128"/>
      <c r="G17" s="48" t="s">
        <v>34</v>
      </c>
      <c r="H17" s="48" t="s">
        <v>35</v>
      </c>
      <c r="I17" s="128"/>
      <c r="J17" s="128"/>
      <c r="K17" s="128"/>
      <c r="L17" s="128"/>
      <c r="M17" s="128"/>
      <c r="N17" s="130"/>
    </row>
    <row r="18" spans="1:14" ht="22" customHeight="1">
      <c r="A18" s="148"/>
      <c r="B18" s="128" t="s">
        <v>36</v>
      </c>
      <c r="C18" s="48" t="s">
        <v>37</v>
      </c>
      <c r="D18" s="137" t="s">
        <v>67</v>
      </c>
      <c r="E18" s="137"/>
      <c r="F18" s="137"/>
      <c r="G18" s="48" t="s">
        <v>208</v>
      </c>
      <c r="H18" s="48" t="s">
        <v>205</v>
      </c>
      <c r="I18" s="101">
        <v>20</v>
      </c>
      <c r="J18" s="102"/>
      <c r="K18" s="128">
        <v>20</v>
      </c>
      <c r="L18" s="128"/>
      <c r="M18" s="138"/>
      <c r="N18" s="139"/>
    </row>
    <row r="19" spans="1:14" ht="22" customHeight="1">
      <c r="A19" s="148"/>
      <c r="B19" s="128"/>
      <c r="C19" s="48" t="s">
        <v>40</v>
      </c>
      <c r="D19" s="137" t="s">
        <v>68</v>
      </c>
      <c r="E19" s="137"/>
      <c r="F19" s="137"/>
      <c r="G19" s="48" t="s">
        <v>42</v>
      </c>
      <c r="H19" s="48" t="s">
        <v>204</v>
      </c>
      <c r="I19" s="101">
        <v>10</v>
      </c>
      <c r="J19" s="102"/>
      <c r="K19" s="128">
        <v>10</v>
      </c>
      <c r="L19" s="128"/>
      <c r="M19" s="138"/>
      <c r="N19" s="139"/>
    </row>
    <row r="20" spans="1:14" ht="58.5" customHeight="1">
      <c r="A20" s="148"/>
      <c r="B20" s="128"/>
      <c r="C20" s="53" t="s">
        <v>44</v>
      </c>
      <c r="D20" s="137" t="s">
        <v>69</v>
      </c>
      <c r="E20" s="137"/>
      <c r="F20" s="137"/>
      <c r="G20" s="48" t="s">
        <v>42</v>
      </c>
      <c r="H20" s="56" t="s">
        <v>204</v>
      </c>
      <c r="I20" s="101">
        <v>10</v>
      </c>
      <c r="J20" s="102"/>
      <c r="K20" s="101">
        <v>9</v>
      </c>
      <c r="L20" s="102"/>
      <c r="M20" s="103" t="s">
        <v>214</v>
      </c>
      <c r="N20" s="104"/>
    </row>
    <row r="21" spans="1:14" ht="97" customHeight="1">
      <c r="A21" s="148"/>
      <c r="B21" s="128"/>
      <c r="C21" s="48" t="s">
        <v>46</v>
      </c>
      <c r="D21" s="137" t="s">
        <v>47</v>
      </c>
      <c r="E21" s="137"/>
      <c r="F21" s="137"/>
      <c r="G21" s="12" t="s">
        <v>70</v>
      </c>
      <c r="H21" s="48" t="s">
        <v>215</v>
      </c>
      <c r="I21" s="101">
        <v>10</v>
      </c>
      <c r="J21" s="102"/>
      <c r="K21" s="128">
        <v>8</v>
      </c>
      <c r="L21" s="128"/>
      <c r="M21" s="140" t="s">
        <v>212</v>
      </c>
      <c r="N21" s="141"/>
    </row>
    <row r="22" spans="1:14" ht="33" customHeight="1">
      <c r="A22" s="148"/>
      <c r="B22" s="128" t="s">
        <v>49</v>
      </c>
      <c r="C22" s="48" t="s">
        <v>71</v>
      </c>
      <c r="D22" s="137" t="s">
        <v>72</v>
      </c>
      <c r="E22" s="137"/>
      <c r="F22" s="137"/>
      <c r="G22" s="48" t="s">
        <v>42</v>
      </c>
      <c r="H22" s="48" t="s">
        <v>204</v>
      </c>
      <c r="I22" s="101">
        <v>10</v>
      </c>
      <c r="J22" s="102"/>
      <c r="K22" s="128">
        <v>10</v>
      </c>
      <c r="L22" s="128"/>
      <c r="M22" s="138"/>
      <c r="N22" s="139"/>
    </row>
    <row r="23" spans="1:14" ht="36.75" customHeight="1">
      <c r="A23" s="148"/>
      <c r="B23" s="128"/>
      <c r="C23" s="53" t="s">
        <v>73</v>
      </c>
      <c r="D23" s="98" t="s">
        <v>74</v>
      </c>
      <c r="E23" s="99"/>
      <c r="F23" s="100"/>
      <c r="G23" s="48" t="s">
        <v>42</v>
      </c>
      <c r="H23" s="48" t="s">
        <v>204</v>
      </c>
      <c r="I23" s="101">
        <v>10</v>
      </c>
      <c r="J23" s="102"/>
      <c r="K23" s="128">
        <v>10</v>
      </c>
      <c r="L23" s="128"/>
      <c r="M23" s="57"/>
      <c r="N23" s="58"/>
    </row>
    <row r="24" spans="1:14" ht="36.75" customHeight="1">
      <c r="A24" s="148"/>
      <c r="B24" s="128"/>
      <c r="C24" s="53" t="s">
        <v>52</v>
      </c>
      <c r="D24" s="98" t="s">
        <v>53</v>
      </c>
      <c r="E24" s="99"/>
      <c r="F24" s="100"/>
      <c r="G24" s="48" t="s">
        <v>42</v>
      </c>
      <c r="H24" s="48" t="s">
        <v>204</v>
      </c>
      <c r="I24" s="101">
        <v>10</v>
      </c>
      <c r="J24" s="102"/>
      <c r="K24" s="128">
        <v>10</v>
      </c>
      <c r="L24" s="128"/>
      <c r="M24" s="149"/>
      <c r="N24" s="150"/>
    </row>
    <row r="25" spans="1:14" ht="22" customHeight="1">
      <c r="A25" s="148"/>
      <c r="B25" s="128" t="s">
        <v>54</v>
      </c>
      <c r="C25" s="128" t="s">
        <v>55</v>
      </c>
      <c r="D25" s="137" t="s">
        <v>56</v>
      </c>
      <c r="E25" s="137"/>
      <c r="F25" s="137"/>
      <c r="G25" s="48" t="s">
        <v>42</v>
      </c>
      <c r="H25" s="59" t="s">
        <v>204</v>
      </c>
      <c r="I25" s="101">
        <v>5</v>
      </c>
      <c r="J25" s="102"/>
      <c r="K25" s="128">
        <v>5</v>
      </c>
      <c r="L25" s="128"/>
      <c r="M25" s="138"/>
      <c r="N25" s="139"/>
    </row>
    <row r="26" spans="1:14" ht="22" customHeight="1">
      <c r="A26" s="148"/>
      <c r="B26" s="128"/>
      <c r="C26" s="128"/>
      <c r="D26" s="98" t="s">
        <v>75</v>
      </c>
      <c r="E26" s="99"/>
      <c r="F26" s="100"/>
      <c r="G26" s="48" t="s">
        <v>57</v>
      </c>
      <c r="H26" s="59">
        <v>0.99709999999999999</v>
      </c>
      <c r="I26" s="101">
        <v>5</v>
      </c>
      <c r="J26" s="102"/>
      <c r="K26" s="128">
        <v>5</v>
      </c>
      <c r="L26" s="128"/>
      <c r="M26" s="138"/>
      <c r="N26" s="139"/>
    </row>
    <row r="27" spans="1:14" ht="22" customHeight="1" thickBot="1">
      <c r="A27" s="142" t="s">
        <v>58</v>
      </c>
      <c r="B27" s="143"/>
      <c r="C27" s="143"/>
      <c r="D27" s="143"/>
      <c r="E27" s="143"/>
      <c r="F27" s="143"/>
      <c r="G27" s="143"/>
      <c r="H27" s="143"/>
      <c r="I27" s="143">
        <f>SUM(I18:J26)+J9</f>
        <v>100</v>
      </c>
      <c r="J27" s="143"/>
      <c r="K27" s="144">
        <f>SUM(K18:L26)+N9</f>
        <v>95.587453038265096</v>
      </c>
      <c r="L27" s="145"/>
      <c r="M27" s="146"/>
      <c r="N27" s="147"/>
    </row>
    <row r="29" spans="1:14" ht="15">
      <c r="A29" s="6" t="s">
        <v>59</v>
      </c>
      <c r="B29" s="7"/>
      <c r="C29" s="7"/>
      <c r="D29" s="7"/>
      <c r="E29" s="7"/>
      <c r="F29" s="7"/>
      <c r="G29" s="7"/>
      <c r="H29" s="7"/>
      <c r="I29" s="7"/>
      <c r="J29" s="7"/>
      <c r="K29" s="7"/>
      <c r="L29" s="7"/>
      <c r="M29" s="7"/>
      <c r="N29" s="7"/>
    </row>
    <row r="30" spans="1:14" ht="15">
      <c r="A30" s="120" t="s">
        <v>60</v>
      </c>
      <c r="B30" s="120"/>
      <c r="C30" s="120"/>
      <c r="D30" s="120"/>
      <c r="E30" s="120"/>
      <c r="F30" s="120"/>
      <c r="G30" s="120"/>
      <c r="H30" s="120"/>
      <c r="I30" s="120"/>
      <c r="J30" s="120"/>
      <c r="K30" s="120"/>
      <c r="L30" s="120"/>
      <c r="M30" s="120"/>
      <c r="N30" s="120"/>
    </row>
    <row r="31" spans="1:14" ht="79.5" customHeight="1">
      <c r="A31" s="121" t="s">
        <v>61</v>
      </c>
      <c r="B31" s="121"/>
      <c r="C31" s="121"/>
      <c r="D31" s="121"/>
      <c r="E31" s="121"/>
      <c r="F31" s="121"/>
      <c r="G31" s="121"/>
      <c r="H31" s="121"/>
      <c r="I31" s="121"/>
      <c r="J31" s="121"/>
      <c r="K31" s="121"/>
      <c r="L31" s="121"/>
      <c r="M31" s="121"/>
      <c r="N31" s="121"/>
    </row>
    <row r="32" spans="1:14" ht="36.75" customHeight="1">
      <c r="A32" s="120" t="s">
        <v>62</v>
      </c>
      <c r="B32" s="120"/>
      <c r="C32" s="120"/>
      <c r="D32" s="120"/>
      <c r="E32" s="120"/>
      <c r="F32" s="120"/>
      <c r="G32" s="120"/>
      <c r="H32" s="120"/>
      <c r="I32" s="120"/>
      <c r="J32" s="120"/>
      <c r="K32" s="120"/>
      <c r="L32" s="120"/>
      <c r="M32" s="120"/>
      <c r="N32" s="120"/>
    </row>
    <row r="33" spans="1:14" ht="33.75" customHeight="1">
      <c r="A33" s="121" t="s">
        <v>63</v>
      </c>
      <c r="B33" s="121"/>
      <c r="C33" s="121"/>
      <c r="D33" s="121"/>
      <c r="E33" s="121"/>
      <c r="F33" s="121"/>
      <c r="G33" s="121"/>
      <c r="H33" s="121"/>
      <c r="I33" s="121"/>
      <c r="J33" s="121"/>
      <c r="K33" s="121"/>
      <c r="L33" s="121"/>
      <c r="M33" s="121"/>
      <c r="N33" s="121"/>
    </row>
  </sheetData>
  <mergeCells count="101">
    <mergeCell ref="I16:J17"/>
    <mergeCell ref="K16:L17"/>
    <mergeCell ref="M16:N17"/>
    <mergeCell ref="D16:F17"/>
    <mergeCell ref="C7:D8"/>
    <mergeCell ref="C10:D11"/>
    <mergeCell ref="F10:G11"/>
    <mergeCell ref="H10:I11"/>
    <mergeCell ref="J10:K11"/>
    <mergeCell ref="L10:M11"/>
    <mergeCell ref="C13:D13"/>
    <mergeCell ref="F13:G13"/>
    <mergeCell ref="H13:I13"/>
    <mergeCell ref="J13:K13"/>
    <mergeCell ref="L13:M13"/>
    <mergeCell ref="B14:G14"/>
    <mergeCell ref="H14:N14"/>
    <mergeCell ref="B15:G15"/>
    <mergeCell ref="H15:N15"/>
    <mergeCell ref="A7:B13"/>
    <mergeCell ref="C9:D9"/>
    <mergeCell ref="F9:G9"/>
    <mergeCell ref="H9:I9"/>
    <mergeCell ref="J9:K9"/>
    <mergeCell ref="A27:H27"/>
    <mergeCell ref="I27:J27"/>
    <mergeCell ref="K27:L27"/>
    <mergeCell ref="M27:N27"/>
    <mergeCell ref="A30:N30"/>
    <mergeCell ref="A31:N31"/>
    <mergeCell ref="A32:N32"/>
    <mergeCell ref="A33:N33"/>
    <mergeCell ref="A14:A15"/>
    <mergeCell ref="A16:A26"/>
    <mergeCell ref="B16:B17"/>
    <mergeCell ref="B18:B21"/>
    <mergeCell ref="B22:B24"/>
    <mergeCell ref="B25:B26"/>
    <mergeCell ref="C16:C17"/>
    <mergeCell ref="C25:C26"/>
    <mergeCell ref="D24:F24"/>
    <mergeCell ref="I24:J24"/>
    <mergeCell ref="K24:L24"/>
    <mergeCell ref="M24:N24"/>
    <mergeCell ref="D25:F25"/>
    <mergeCell ref="I25:J25"/>
    <mergeCell ref="K25:L25"/>
    <mergeCell ref="M25:N25"/>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D18:F18"/>
    <mergeCell ref="I18:J18"/>
    <mergeCell ref="K18:L18"/>
    <mergeCell ref="M18:N18"/>
    <mergeCell ref="D19:F19"/>
    <mergeCell ref="I19:J19"/>
    <mergeCell ref="K19:L19"/>
    <mergeCell ref="M19:N19"/>
    <mergeCell ref="D20:F20"/>
    <mergeCell ref="I20:J20"/>
    <mergeCell ref="K20:L20"/>
    <mergeCell ref="M20:N20"/>
    <mergeCell ref="L9:M9"/>
    <mergeCell ref="C12:D12"/>
    <mergeCell ref="F12:G12"/>
    <mergeCell ref="H12:I12"/>
    <mergeCell ref="J12:K12"/>
    <mergeCell ref="L12:M12"/>
    <mergeCell ref="E7:E8"/>
    <mergeCell ref="E10:E11"/>
    <mergeCell ref="N7:N8"/>
    <mergeCell ref="N10:N11"/>
    <mergeCell ref="F7:G8"/>
    <mergeCell ref="H7:I8"/>
    <mergeCell ref="J7:K8"/>
    <mergeCell ref="L7: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69930555555555596" right="0.69930555555555596" top="0.75" bottom="0.75" header="0.3" footer="0.3"/>
  <pageSetup paperSize="1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workbookViewId="0">
      <selection activeCell="K26" sqref="K26:L26"/>
    </sheetView>
  </sheetViews>
  <sheetFormatPr defaultColWidth="9" defaultRowHeight="14"/>
  <cols>
    <col min="5" max="5" width="12.7265625" customWidth="1"/>
    <col min="7" max="7" width="11.08984375" customWidth="1"/>
    <col min="8" max="8" width="11.6328125" customWidth="1"/>
    <col min="10" max="10" width="3.6328125" customWidth="1"/>
    <col min="12" max="12" width="4.36328125" customWidth="1"/>
    <col min="14" max="14" width="32" customWidth="1"/>
    <col min="261" max="261" width="12.7265625" customWidth="1"/>
    <col min="263" max="263" width="11.08984375" customWidth="1"/>
    <col min="266" max="266" width="3.6328125" customWidth="1"/>
    <col min="268" max="268" width="4.36328125" customWidth="1"/>
    <col min="270" max="270" width="32" customWidth="1"/>
    <col min="517" max="517" width="12.7265625" customWidth="1"/>
    <col min="519" max="519" width="11.08984375" customWidth="1"/>
    <col min="522" max="522" width="3.6328125" customWidth="1"/>
    <col min="524" max="524" width="4.36328125" customWidth="1"/>
    <col min="526" max="526" width="32" customWidth="1"/>
    <col min="773" max="773" width="12.7265625" customWidth="1"/>
    <col min="775" max="775" width="11.08984375" customWidth="1"/>
    <col min="778" max="778" width="3.6328125" customWidth="1"/>
    <col min="780" max="780" width="4.36328125" customWidth="1"/>
    <col min="782" max="782" width="32" customWidth="1"/>
    <col min="1029" max="1029" width="12.7265625" customWidth="1"/>
    <col min="1031" max="1031" width="11.08984375" customWidth="1"/>
    <col min="1034" max="1034" width="3.6328125" customWidth="1"/>
    <col min="1036" max="1036" width="4.36328125" customWidth="1"/>
    <col min="1038" max="1038" width="32" customWidth="1"/>
    <col min="1285" max="1285" width="12.7265625" customWidth="1"/>
    <col min="1287" max="1287" width="11.08984375" customWidth="1"/>
    <col min="1290" max="1290" width="3.6328125" customWidth="1"/>
    <col min="1292" max="1292" width="4.36328125" customWidth="1"/>
    <col min="1294" max="1294" width="32" customWidth="1"/>
    <col min="1541" max="1541" width="12.7265625" customWidth="1"/>
    <col min="1543" max="1543" width="11.08984375" customWidth="1"/>
    <col min="1546" max="1546" width="3.6328125" customWidth="1"/>
    <col min="1548" max="1548" width="4.36328125" customWidth="1"/>
    <col min="1550" max="1550" width="32" customWidth="1"/>
    <col min="1797" max="1797" width="12.7265625" customWidth="1"/>
    <col min="1799" max="1799" width="11.08984375" customWidth="1"/>
    <col min="1802" max="1802" width="3.6328125" customWidth="1"/>
    <col min="1804" max="1804" width="4.36328125" customWidth="1"/>
    <col min="1806" max="1806" width="32" customWidth="1"/>
    <col min="2053" max="2053" width="12.7265625" customWidth="1"/>
    <col min="2055" max="2055" width="11.08984375" customWidth="1"/>
    <col min="2058" max="2058" width="3.6328125" customWidth="1"/>
    <col min="2060" max="2060" width="4.36328125" customWidth="1"/>
    <col min="2062" max="2062" width="32" customWidth="1"/>
    <col min="2309" max="2309" width="12.7265625" customWidth="1"/>
    <col min="2311" max="2311" width="11.08984375" customWidth="1"/>
    <col min="2314" max="2314" width="3.6328125" customWidth="1"/>
    <col min="2316" max="2316" width="4.36328125" customWidth="1"/>
    <col min="2318" max="2318" width="32" customWidth="1"/>
    <col min="2565" max="2565" width="12.7265625" customWidth="1"/>
    <col min="2567" max="2567" width="11.08984375" customWidth="1"/>
    <col min="2570" max="2570" width="3.6328125" customWidth="1"/>
    <col min="2572" max="2572" width="4.36328125" customWidth="1"/>
    <col min="2574" max="2574" width="32" customWidth="1"/>
    <col min="2821" max="2821" width="12.7265625" customWidth="1"/>
    <col min="2823" max="2823" width="11.08984375" customWidth="1"/>
    <col min="2826" max="2826" width="3.6328125" customWidth="1"/>
    <col min="2828" max="2828" width="4.36328125" customWidth="1"/>
    <col min="2830" max="2830" width="32" customWidth="1"/>
    <col min="3077" max="3077" width="12.7265625" customWidth="1"/>
    <col min="3079" max="3079" width="11.08984375" customWidth="1"/>
    <col min="3082" max="3082" width="3.6328125" customWidth="1"/>
    <col min="3084" max="3084" width="4.36328125" customWidth="1"/>
    <col min="3086" max="3086" width="32" customWidth="1"/>
    <col min="3333" max="3333" width="12.7265625" customWidth="1"/>
    <col min="3335" max="3335" width="11.08984375" customWidth="1"/>
    <col min="3338" max="3338" width="3.6328125" customWidth="1"/>
    <col min="3340" max="3340" width="4.36328125" customWidth="1"/>
    <col min="3342" max="3342" width="32" customWidth="1"/>
    <col min="3589" max="3589" width="12.7265625" customWidth="1"/>
    <col min="3591" max="3591" width="11.08984375" customWidth="1"/>
    <col min="3594" max="3594" width="3.6328125" customWidth="1"/>
    <col min="3596" max="3596" width="4.36328125" customWidth="1"/>
    <col min="3598" max="3598" width="32" customWidth="1"/>
    <col min="3845" max="3845" width="12.7265625" customWidth="1"/>
    <col min="3847" max="3847" width="11.08984375" customWidth="1"/>
    <col min="3850" max="3850" width="3.6328125" customWidth="1"/>
    <col min="3852" max="3852" width="4.36328125" customWidth="1"/>
    <col min="3854" max="3854" width="32" customWidth="1"/>
    <col min="4101" max="4101" width="12.7265625" customWidth="1"/>
    <col min="4103" max="4103" width="11.08984375" customWidth="1"/>
    <col min="4106" max="4106" width="3.6328125" customWidth="1"/>
    <col min="4108" max="4108" width="4.36328125" customWidth="1"/>
    <col min="4110" max="4110" width="32" customWidth="1"/>
    <col min="4357" max="4357" width="12.7265625" customWidth="1"/>
    <col min="4359" max="4359" width="11.08984375" customWidth="1"/>
    <col min="4362" max="4362" width="3.6328125" customWidth="1"/>
    <col min="4364" max="4364" width="4.36328125" customWidth="1"/>
    <col min="4366" max="4366" width="32" customWidth="1"/>
    <col min="4613" max="4613" width="12.7265625" customWidth="1"/>
    <col min="4615" max="4615" width="11.08984375" customWidth="1"/>
    <col min="4618" max="4618" width="3.6328125" customWidth="1"/>
    <col min="4620" max="4620" width="4.36328125" customWidth="1"/>
    <col min="4622" max="4622" width="32" customWidth="1"/>
    <col min="4869" max="4869" width="12.7265625" customWidth="1"/>
    <col min="4871" max="4871" width="11.08984375" customWidth="1"/>
    <col min="4874" max="4874" width="3.6328125" customWidth="1"/>
    <col min="4876" max="4876" width="4.36328125" customWidth="1"/>
    <col min="4878" max="4878" width="32" customWidth="1"/>
    <col min="5125" max="5125" width="12.7265625" customWidth="1"/>
    <col min="5127" max="5127" width="11.08984375" customWidth="1"/>
    <col min="5130" max="5130" width="3.6328125" customWidth="1"/>
    <col min="5132" max="5132" width="4.36328125" customWidth="1"/>
    <col min="5134" max="5134" width="32" customWidth="1"/>
    <col min="5381" max="5381" width="12.7265625" customWidth="1"/>
    <col min="5383" max="5383" width="11.08984375" customWidth="1"/>
    <col min="5386" max="5386" width="3.6328125" customWidth="1"/>
    <col min="5388" max="5388" width="4.36328125" customWidth="1"/>
    <col min="5390" max="5390" width="32" customWidth="1"/>
    <col min="5637" max="5637" width="12.7265625" customWidth="1"/>
    <col min="5639" max="5639" width="11.08984375" customWidth="1"/>
    <col min="5642" max="5642" width="3.6328125" customWidth="1"/>
    <col min="5644" max="5644" width="4.36328125" customWidth="1"/>
    <col min="5646" max="5646" width="32" customWidth="1"/>
    <col min="5893" max="5893" width="12.7265625" customWidth="1"/>
    <col min="5895" max="5895" width="11.08984375" customWidth="1"/>
    <col min="5898" max="5898" width="3.6328125" customWidth="1"/>
    <col min="5900" max="5900" width="4.36328125" customWidth="1"/>
    <col min="5902" max="5902" width="32" customWidth="1"/>
    <col min="6149" max="6149" width="12.7265625" customWidth="1"/>
    <col min="6151" max="6151" width="11.08984375" customWidth="1"/>
    <col min="6154" max="6154" width="3.6328125" customWidth="1"/>
    <col min="6156" max="6156" width="4.36328125" customWidth="1"/>
    <col min="6158" max="6158" width="32" customWidth="1"/>
    <col min="6405" max="6405" width="12.7265625" customWidth="1"/>
    <col min="6407" max="6407" width="11.08984375" customWidth="1"/>
    <col min="6410" max="6410" width="3.6328125" customWidth="1"/>
    <col min="6412" max="6412" width="4.36328125" customWidth="1"/>
    <col min="6414" max="6414" width="32" customWidth="1"/>
    <col min="6661" max="6661" width="12.7265625" customWidth="1"/>
    <col min="6663" max="6663" width="11.08984375" customWidth="1"/>
    <col min="6666" max="6666" width="3.6328125" customWidth="1"/>
    <col min="6668" max="6668" width="4.36328125" customWidth="1"/>
    <col min="6670" max="6670" width="32" customWidth="1"/>
    <col min="6917" max="6917" width="12.7265625" customWidth="1"/>
    <col min="6919" max="6919" width="11.08984375" customWidth="1"/>
    <col min="6922" max="6922" width="3.6328125" customWidth="1"/>
    <col min="6924" max="6924" width="4.36328125" customWidth="1"/>
    <col min="6926" max="6926" width="32" customWidth="1"/>
    <col min="7173" max="7173" width="12.7265625" customWidth="1"/>
    <col min="7175" max="7175" width="11.08984375" customWidth="1"/>
    <col min="7178" max="7178" width="3.6328125" customWidth="1"/>
    <col min="7180" max="7180" width="4.36328125" customWidth="1"/>
    <col min="7182" max="7182" width="32" customWidth="1"/>
    <col min="7429" max="7429" width="12.7265625" customWidth="1"/>
    <col min="7431" max="7431" width="11.08984375" customWidth="1"/>
    <col min="7434" max="7434" width="3.6328125" customWidth="1"/>
    <col min="7436" max="7436" width="4.36328125" customWidth="1"/>
    <col min="7438" max="7438" width="32" customWidth="1"/>
    <col min="7685" max="7685" width="12.7265625" customWidth="1"/>
    <col min="7687" max="7687" width="11.08984375" customWidth="1"/>
    <col min="7690" max="7690" width="3.6328125" customWidth="1"/>
    <col min="7692" max="7692" width="4.36328125" customWidth="1"/>
    <col min="7694" max="7694" width="32" customWidth="1"/>
    <col min="7941" max="7941" width="12.7265625" customWidth="1"/>
    <col min="7943" max="7943" width="11.08984375" customWidth="1"/>
    <col min="7946" max="7946" width="3.6328125" customWidth="1"/>
    <col min="7948" max="7948" width="4.36328125" customWidth="1"/>
    <col min="7950" max="7950" width="32" customWidth="1"/>
    <col min="8197" max="8197" width="12.7265625" customWidth="1"/>
    <col min="8199" max="8199" width="11.08984375" customWidth="1"/>
    <col min="8202" max="8202" width="3.6328125" customWidth="1"/>
    <col min="8204" max="8204" width="4.36328125" customWidth="1"/>
    <col min="8206" max="8206" width="32" customWidth="1"/>
    <col min="8453" max="8453" width="12.7265625" customWidth="1"/>
    <col min="8455" max="8455" width="11.08984375" customWidth="1"/>
    <col min="8458" max="8458" width="3.6328125" customWidth="1"/>
    <col min="8460" max="8460" width="4.36328125" customWidth="1"/>
    <col min="8462" max="8462" width="32" customWidth="1"/>
    <col min="8709" max="8709" width="12.7265625" customWidth="1"/>
    <col min="8711" max="8711" width="11.08984375" customWidth="1"/>
    <col min="8714" max="8714" width="3.6328125" customWidth="1"/>
    <col min="8716" max="8716" width="4.36328125" customWidth="1"/>
    <col min="8718" max="8718" width="32" customWidth="1"/>
    <col min="8965" max="8965" width="12.7265625" customWidth="1"/>
    <col min="8967" max="8967" width="11.08984375" customWidth="1"/>
    <col min="8970" max="8970" width="3.6328125" customWidth="1"/>
    <col min="8972" max="8972" width="4.36328125" customWidth="1"/>
    <col min="8974" max="8974" width="32" customWidth="1"/>
    <col min="9221" max="9221" width="12.7265625" customWidth="1"/>
    <col min="9223" max="9223" width="11.08984375" customWidth="1"/>
    <col min="9226" max="9226" width="3.6328125" customWidth="1"/>
    <col min="9228" max="9228" width="4.36328125" customWidth="1"/>
    <col min="9230" max="9230" width="32" customWidth="1"/>
    <col min="9477" max="9477" width="12.7265625" customWidth="1"/>
    <col min="9479" max="9479" width="11.08984375" customWidth="1"/>
    <col min="9482" max="9482" width="3.6328125" customWidth="1"/>
    <col min="9484" max="9484" width="4.36328125" customWidth="1"/>
    <col min="9486" max="9486" width="32" customWidth="1"/>
    <col min="9733" max="9733" width="12.7265625" customWidth="1"/>
    <col min="9735" max="9735" width="11.08984375" customWidth="1"/>
    <col min="9738" max="9738" width="3.6328125" customWidth="1"/>
    <col min="9740" max="9740" width="4.36328125" customWidth="1"/>
    <col min="9742" max="9742" width="32" customWidth="1"/>
    <col min="9989" max="9989" width="12.7265625" customWidth="1"/>
    <col min="9991" max="9991" width="11.08984375" customWidth="1"/>
    <col min="9994" max="9994" width="3.6328125" customWidth="1"/>
    <col min="9996" max="9996" width="4.36328125" customWidth="1"/>
    <col min="9998" max="9998" width="32" customWidth="1"/>
    <col min="10245" max="10245" width="12.7265625" customWidth="1"/>
    <col min="10247" max="10247" width="11.08984375" customWidth="1"/>
    <col min="10250" max="10250" width="3.6328125" customWidth="1"/>
    <col min="10252" max="10252" width="4.36328125" customWidth="1"/>
    <col min="10254" max="10254" width="32" customWidth="1"/>
    <col min="10501" max="10501" width="12.7265625" customWidth="1"/>
    <col min="10503" max="10503" width="11.08984375" customWidth="1"/>
    <col min="10506" max="10506" width="3.6328125" customWidth="1"/>
    <col min="10508" max="10508" width="4.36328125" customWidth="1"/>
    <col min="10510" max="10510" width="32" customWidth="1"/>
    <col min="10757" max="10757" width="12.7265625" customWidth="1"/>
    <col min="10759" max="10759" width="11.08984375" customWidth="1"/>
    <col min="10762" max="10762" width="3.6328125" customWidth="1"/>
    <col min="10764" max="10764" width="4.36328125" customWidth="1"/>
    <col min="10766" max="10766" width="32" customWidth="1"/>
    <col min="11013" max="11013" width="12.7265625" customWidth="1"/>
    <col min="11015" max="11015" width="11.08984375" customWidth="1"/>
    <col min="11018" max="11018" width="3.6328125" customWidth="1"/>
    <col min="11020" max="11020" width="4.36328125" customWidth="1"/>
    <col min="11022" max="11022" width="32" customWidth="1"/>
    <col min="11269" max="11269" width="12.7265625" customWidth="1"/>
    <col min="11271" max="11271" width="11.08984375" customWidth="1"/>
    <col min="11274" max="11274" width="3.6328125" customWidth="1"/>
    <col min="11276" max="11276" width="4.36328125" customWidth="1"/>
    <col min="11278" max="11278" width="32" customWidth="1"/>
    <col min="11525" max="11525" width="12.7265625" customWidth="1"/>
    <col min="11527" max="11527" width="11.08984375" customWidth="1"/>
    <col min="11530" max="11530" width="3.6328125" customWidth="1"/>
    <col min="11532" max="11532" width="4.36328125" customWidth="1"/>
    <col min="11534" max="11534" width="32" customWidth="1"/>
    <col min="11781" max="11781" width="12.7265625" customWidth="1"/>
    <col min="11783" max="11783" width="11.08984375" customWidth="1"/>
    <col min="11786" max="11786" width="3.6328125" customWidth="1"/>
    <col min="11788" max="11788" width="4.36328125" customWidth="1"/>
    <col min="11790" max="11790" width="32" customWidth="1"/>
    <col min="12037" max="12037" width="12.7265625" customWidth="1"/>
    <col min="12039" max="12039" width="11.08984375" customWidth="1"/>
    <col min="12042" max="12042" width="3.6328125" customWidth="1"/>
    <col min="12044" max="12044" width="4.36328125" customWidth="1"/>
    <col min="12046" max="12046" width="32" customWidth="1"/>
    <col min="12293" max="12293" width="12.7265625" customWidth="1"/>
    <col min="12295" max="12295" width="11.08984375" customWidth="1"/>
    <col min="12298" max="12298" width="3.6328125" customWidth="1"/>
    <col min="12300" max="12300" width="4.36328125" customWidth="1"/>
    <col min="12302" max="12302" width="32" customWidth="1"/>
    <col min="12549" max="12549" width="12.7265625" customWidth="1"/>
    <col min="12551" max="12551" width="11.08984375" customWidth="1"/>
    <col min="12554" max="12554" width="3.6328125" customWidth="1"/>
    <col min="12556" max="12556" width="4.36328125" customWidth="1"/>
    <col min="12558" max="12558" width="32" customWidth="1"/>
    <col min="12805" max="12805" width="12.7265625" customWidth="1"/>
    <col min="12807" max="12807" width="11.08984375" customWidth="1"/>
    <col min="12810" max="12810" width="3.6328125" customWidth="1"/>
    <col min="12812" max="12812" width="4.36328125" customWidth="1"/>
    <col min="12814" max="12814" width="32" customWidth="1"/>
    <col min="13061" max="13061" width="12.7265625" customWidth="1"/>
    <col min="13063" max="13063" width="11.08984375" customWidth="1"/>
    <col min="13066" max="13066" width="3.6328125" customWidth="1"/>
    <col min="13068" max="13068" width="4.36328125" customWidth="1"/>
    <col min="13070" max="13070" width="32" customWidth="1"/>
    <col min="13317" max="13317" width="12.7265625" customWidth="1"/>
    <col min="13319" max="13319" width="11.08984375" customWidth="1"/>
    <col min="13322" max="13322" width="3.6328125" customWidth="1"/>
    <col min="13324" max="13324" width="4.36328125" customWidth="1"/>
    <col min="13326" max="13326" width="32" customWidth="1"/>
    <col min="13573" max="13573" width="12.7265625" customWidth="1"/>
    <col min="13575" max="13575" width="11.08984375" customWidth="1"/>
    <col min="13578" max="13578" width="3.6328125" customWidth="1"/>
    <col min="13580" max="13580" width="4.36328125" customWidth="1"/>
    <col min="13582" max="13582" width="32" customWidth="1"/>
    <col min="13829" max="13829" width="12.7265625" customWidth="1"/>
    <col min="13831" max="13831" width="11.08984375" customWidth="1"/>
    <col min="13834" max="13834" width="3.6328125" customWidth="1"/>
    <col min="13836" max="13836" width="4.36328125" customWidth="1"/>
    <col min="13838" max="13838" width="32" customWidth="1"/>
    <col min="14085" max="14085" width="12.7265625" customWidth="1"/>
    <col min="14087" max="14087" width="11.08984375" customWidth="1"/>
    <col min="14090" max="14090" width="3.6328125" customWidth="1"/>
    <col min="14092" max="14092" width="4.36328125" customWidth="1"/>
    <col min="14094" max="14094" width="32" customWidth="1"/>
    <col min="14341" max="14341" width="12.7265625" customWidth="1"/>
    <col min="14343" max="14343" width="11.08984375" customWidth="1"/>
    <col min="14346" max="14346" width="3.6328125" customWidth="1"/>
    <col min="14348" max="14348" width="4.36328125" customWidth="1"/>
    <col min="14350" max="14350" width="32" customWidth="1"/>
    <col min="14597" max="14597" width="12.7265625" customWidth="1"/>
    <col min="14599" max="14599" width="11.08984375" customWidth="1"/>
    <col min="14602" max="14602" width="3.6328125" customWidth="1"/>
    <col min="14604" max="14604" width="4.36328125" customWidth="1"/>
    <col min="14606" max="14606" width="32" customWidth="1"/>
    <col min="14853" max="14853" width="12.7265625" customWidth="1"/>
    <col min="14855" max="14855" width="11.08984375" customWidth="1"/>
    <col min="14858" max="14858" width="3.6328125" customWidth="1"/>
    <col min="14860" max="14860" width="4.36328125" customWidth="1"/>
    <col min="14862" max="14862" width="32" customWidth="1"/>
    <col min="15109" max="15109" width="12.7265625" customWidth="1"/>
    <col min="15111" max="15111" width="11.08984375" customWidth="1"/>
    <col min="15114" max="15114" width="3.6328125" customWidth="1"/>
    <col min="15116" max="15116" width="4.36328125" customWidth="1"/>
    <col min="15118" max="15118" width="32" customWidth="1"/>
    <col min="15365" max="15365" width="12.7265625" customWidth="1"/>
    <col min="15367" max="15367" width="11.08984375" customWidth="1"/>
    <col min="15370" max="15370" width="3.6328125" customWidth="1"/>
    <col min="15372" max="15372" width="4.36328125" customWidth="1"/>
    <col min="15374" max="15374" width="32" customWidth="1"/>
    <col min="15621" max="15621" width="12.7265625" customWidth="1"/>
    <col min="15623" max="15623" width="11.08984375" customWidth="1"/>
    <col min="15626" max="15626" width="3.6328125" customWidth="1"/>
    <col min="15628" max="15628" width="4.36328125" customWidth="1"/>
    <col min="15630" max="15630" width="32" customWidth="1"/>
    <col min="15877" max="15877" width="12.7265625" customWidth="1"/>
    <col min="15879" max="15879" width="11.08984375" customWidth="1"/>
    <col min="15882" max="15882" width="3.6328125" customWidth="1"/>
    <col min="15884" max="15884" width="4.36328125" customWidth="1"/>
    <col min="15886" max="15886" width="32" customWidth="1"/>
    <col min="16133" max="16133" width="12.7265625" customWidth="1"/>
    <col min="16135" max="16135" width="11.08984375" customWidth="1"/>
    <col min="16138" max="16138" width="3.6328125" customWidth="1"/>
    <col min="16140" max="16140" width="4.36328125" customWidth="1"/>
    <col min="16142" max="16142" width="32" customWidth="1"/>
  </cols>
  <sheetData>
    <row r="1" spans="1:14" s="1" customFormat="1" ht="20.25" customHeight="1">
      <c r="A1" s="84" t="s">
        <v>225</v>
      </c>
      <c r="B1" s="84"/>
      <c r="C1" s="84"/>
      <c r="D1" s="84"/>
      <c r="E1" s="84"/>
      <c r="F1" s="84"/>
      <c r="G1" s="84"/>
      <c r="H1" s="84"/>
      <c r="I1" s="84"/>
      <c r="J1" s="84"/>
      <c r="K1" s="84"/>
      <c r="L1" s="84"/>
      <c r="M1" s="84"/>
      <c r="N1" s="84"/>
    </row>
    <row r="2" spans="1:14" s="1" customFormat="1" ht="13.5" customHeight="1">
      <c r="A2" s="85" t="s">
        <v>1</v>
      </c>
      <c r="B2" s="85"/>
      <c r="C2" s="85"/>
      <c r="D2" s="85"/>
      <c r="E2" s="85"/>
      <c r="F2" s="85"/>
      <c r="G2" s="85"/>
      <c r="H2" s="85"/>
      <c r="I2" s="85"/>
      <c r="J2" s="85"/>
      <c r="K2" s="85"/>
      <c r="L2" s="85"/>
      <c r="M2" s="85"/>
      <c r="N2" s="85"/>
    </row>
    <row r="4" spans="1:14" ht="15">
      <c r="A4" s="86" t="s">
        <v>2</v>
      </c>
      <c r="B4" s="87"/>
      <c r="C4" s="87" t="s">
        <v>76</v>
      </c>
      <c r="D4" s="87"/>
      <c r="E4" s="87"/>
      <c r="F4" s="87"/>
      <c r="G4" s="87"/>
      <c r="H4" s="87"/>
      <c r="I4" s="87"/>
      <c r="J4" s="87"/>
      <c r="K4" s="87"/>
      <c r="L4" s="87"/>
      <c r="M4" s="87"/>
      <c r="N4" s="88"/>
    </row>
    <row r="5" spans="1:14" ht="15">
      <c r="A5" s="89" t="s">
        <v>4</v>
      </c>
      <c r="B5" s="90"/>
      <c r="C5" s="133" t="s">
        <v>5</v>
      </c>
      <c r="D5" s="133"/>
      <c r="E5" s="133"/>
      <c r="F5" s="133"/>
      <c r="G5" s="133"/>
      <c r="H5" s="90" t="s">
        <v>6</v>
      </c>
      <c r="I5" s="90"/>
      <c r="J5" s="133" t="s">
        <v>7</v>
      </c>
      <c r="K5" s="133"/>
      <c r="L5" s="133"/>
      <c r="M5" s="133"/>
      <c r="N5" s="134"/>
    </row>
    <row r="6" spans="1:14" ht="15">
      <c r="A6" s="89" t="s">
        <v>8</v>
      </c>
      <c r="B6" s="90"/>
      <c r="C6" s="90" t="s">
        <v>77</v>
      </c>
      <c r="D6" s="90"/>
      <c r="E6" s="90"/>
      <c r="F6" s="90"/>
      <c r="G6" s="90"/>
      <c r="H6" s="90" t="s">
        <v>10</v>
      </c>
      <c r="I6" s="90"/>
      <c r="J6" s="90" t="s">
        <v>78</v>
      </c>
      <c r="K6" s="90"/>
      <c r="L6" s="90"/>
      <c r="M6" s="90"/>
      <c r="N6" s="91"/>
    </row>
    <row r="7" spans="1:14">
      <c r="A7" s="89" t="s">
        <v>11</v>
      </c>
      <c r="B7" s="90"/>
      <c r="C7" s="90"/>
      <c r="D7" s="90"/>
      <c r="E7" s="90" t="s">
        <v>12</v>
      </c>
      <c r="F7" s="90" t="s">
        <v>13</v>
      </c>
      <c r="G7" s="90"/>
      <c r="H7" s="90" t="s">
        <v>14</v>
      </c>
      <c r="I7" s="90"/>
      <c r="J7" s="90" t="s">
        <v>15</v>
      </c>
      <c r="K7" s="90"/>
      <c r="L7" s="90" t="s">
        <v>16</v>
      </c>
      <c r="M7" s="90"/>
      <c r="N7" s="91" t="s">
        <v>17</v>
      </c>
    </row>
    <row r="8" spans="1:14">
      <c r="A8" s="89"/>
      <c r="B8" s="90"/>
      <c r="C8" s="90"/>
      <c r="D8" s="90"/>
      <c r="E8" s="90"/>
      <c r="F8" s="90"/>
      <c r="G8" s="90"/>
      <c r="H8" s="90"/>
      <c r="I8" s="90"/>
      <c r="J8" s="90"/>
      <c r="K8" s="90"/>
      <c r="L8" s="90"/>
      <c r="M8" s="90"/>
      <c r="N8" s="91"/>
    </row>
    <row r="9" spans="1:14" ht="15">
      <c r="A9" s="89"/>
      <c r="B9" s="90"/>
      <c r="C9" s="92" t="s">
        <v>18</v>
      </c>
      <c r="D9" s="92"/>
      <c r="E9" s="39">
        <v>357.33761199999998</v>
      </c>
      <c r="F9" s="159">
        <f>E9</f>
        <v>357.33761199999998</v>
      </c>
      <c r="G9" s="159"/>
      <c r="H9" s="159">
        <f>F9</f>
        <v>357.33761199999998</v>
      </c>
      <c r="I9" s="90"/>
      <c r="J9" s="94">
        <v>10</v>
      </c>
      <c r="K9" s="94"/>
      <c r="L9" s="95">
        <f>H9/F9</f>
        <v>1</v>
      </c>
      <c r="M9" s="95"/>
      <c r="N9" s="49">
        <v>10</v>
      </c>
    </row>
    <row r="10" spans="1:14">
      <c r="A10" s="89"/>
      <c r="B10" s="90"/>
      <c r="C10" s="90" t="s">
        <v>19</v>
      </c>
      <c r="D10" s="90"/>
      <c r="E10" s="159">
        <f>E9</f>
        <v>357.33761199999998</v>
      </c>
      <c r="F10" s="159">
        <f>F9</f>
        <v>357.33761199999998</v>
      </c>
      <c r="G10" s="159"/>
      <c r="H10" s="159">
        <f>H9</f>
        <v>357.33761199999998</v>
      </c>
      <c r="I10" s="90"/>
      <c r="J10" s="90" t="s">
        <v>20</v>
      </c>
      <c r="K10" s="90"/>
      <c r="L10" s="131">
        <f>L9</f>
        <v>1</v>
      </c>
      <c r="M10" s="90"/>
      <c r="N10" s="91" t="s">
        <v>20</v>
      </c>
    </row>
    <row r="11" spans="1:14">
      <c r="A11" s="89"/>
      <c r="B11" s="90"/>
      <c r="C11" s="90"/>
      <c r="D11" s="90"/>
      <c r="E11" s="159"/>
      <c r="F11" s="159"/>
      <c r="G11" s="159"/>
      <c r="H11" s="90"/>
      <c r="I11" s="90"/>
      <c r="J11" s="90"/>
      <c r="K11" s="90"/>
      <c r="L11" s="90"/>
      <c r="M11" s="90"/>
      <c r="N11" s="91"/>
    </row>
    <row r="12" spans="1:14" ht="15">
      <c r="A12" s="89"/>
      <c r="B12" s="90"/>
      <c r="C12" s="90" t="s">
        <v>21</v>
      </c>
      <c r="D12" s="90"/>
      <c r="E12" s="31"/>
      <c r="F12" s="90"/>
      <c r="G12" s="90"/>
      <c r="H12" s="90"/>
      <c r="I12" s="90"/>
      <c r="J12" s="90" t="s">
        <v>20</v>
      </c>
      <c r="K12" s="90"/>
      <c r="L12" s="90"/>
      <c r="M12" s="90"/>
      <c r="N12" s="32" t="s">
        <v>20</v>
      </c>
    </row>
    <row r="13" spans="1:14" ht="15">
      <c r="A13" s="89"/>
      <c r="B13" s="90"/>
      <c r="C13" s="90" t="s">
        <v>22</v>
      </c>
      <c r="D13" s="90"/>
      <c r="E13" s="31"/>
      <c r="F13" s="90"/>
      <c r="G13" s="90"/>
      <c r="H13" s="90"/>
      <c r="I13" s="90"/>
      <c r="J13" s="90" t="s">
        <v>20</v>
      </c>
      <c r="K13" s="90"/>
      <c r="L13" s="90"/>
      <c r="M13" s="90"/>
      <c r="N13" s="32" t="s">
        <v>20</v>
      </c>
    </row>
    <row r="14" spans="1:14" ht="15">
      <c r="A14" s="89" t="s">
        <v>23</v>
      </c>
      <c r="B14" s="90" t="s">
        <v>24</v>
      </c>
      <c r="C14" s="90"/>
      <c r="D14" s="90"/>
      <c r="E14" s="90"/>
      <c r="F14" s="90"/>
      <c r="G14" s="90"/>
      <c r="H14" s="90" t="s">
        <v>25</v>
      </c>
      <c r="I14" s="90"/>
      <c r="J14" s="90"/>
      <c r="K14" s="90"/>
      <c r="L14" s="90"/>
      <c r="M14" s="90"/>
      <c r="N14" s="91"/>
    </row>
    <row r="15" spans="1:14" ht="196.5" customHeight="1">
      <c r="A15" s="89"/>
      <c r="B15" s="133" t="s">
        <v>79</v>
      </c>
      <c r="C15" s="133"/>
      <c r="D15" s="133"/>
      <c r="E15" s="133"/>
      <c r="F15" s="133"/>
      <c r="G15" s="133"/>
      <c r="H15" s="155" t="s">
        <v>248</v>
      </c>
      <c r="I15" s="156"/>
      <c r="J15" s="156"/>
      <c r="K15" s="156"/>
      <c r="L15" s="156"/>
      <c r="M15" s="156"/>
      <c r="N15" s="158"/>
    </row>
    <row r="16" spans="1:14" ht="14.25" customHeight="1">
      <c r="A16" s="167" t="s">
        <v>27</v>
      </c>
      <c r="B16" s="169" t="s">
        <v>28</v>
      </c>
      <c r="C16" s="169" t="s">
        <v>29</v>
      </c>
      <c r="D16" s="172" t="s">
        <v>30</v>
      </c>
      <c r="E16" s="173"/>
      <c r="F16" s="174"/>
      <c r="G16" s="31" t="s">
        <v>31</v>
      </c>
      <c r="H16" s="48" t="s">
        <v>32</v>
      </c>
      <c r="I16" s="105" t="s">
        <v>15</v>
      </c>
      <c r="J16" s="106"/>
      <c r="K16" s="105" t="s">
        <v>17</v>
      </c>
      <c r="L16" s="106"/>
      <c r="M16" s="105" t="s">
        <v>33</v>
      </c>
      <c r="N16" s="109"/>
    </row>
    <row r="17" spans="1:14" ht="15">
      <c r="A17" s="168"/>
      <c r="B17" s="170"/>
      <c r="C17" s="170"/>
      <c r="D17" s="175"/>
      <c r="E17" s="176"/>
      <c r="F17" s="177"/>
      <c r="G17" s="31" t="s">
        <v>34</v>
      </c>
      <c r="H17" s="48" t="s">
        <v>35</v>
      </c>
      <c r="I17" s="107"/>
      <c r="J17" s="108"/>
      <c r="K17" s="107"/>
      <c r="L17" s="108"/>
      <c r="M17" s="107"/>
      <c r="N17" s="110"/>
    </row>
    <row r="18" spans="1:14" ht="58" customHeight="1">
      <c r="A18" s="168"/>
      <c r="B18" s="169" t="s">
        <v>36</v>
      </c>
      <c r="C18" s="169" t="s">
        <v>37</v>
      </c>
      <c r="D18" s="160" t="s">
        <v>80</v>
      </c>
      <c r="E18" s="161"/>
      <c r="F18" s="162"/>
      <c r="G18" s="31" t="s">
        <v>81</v>
      </c>
      <c r="H18" s="50" t="s">
        <v>81</v>
      </c>
      <c r="I18" s="101">
        <v>10</v>
      </c>
      <c r="J18" s="102"/>
      <c r="K18" s="101">
        <v>10</v>
      </c>
      <c r="L18" s="102"/>
      <c r="M18" s="101"/>
      <c r="N18" s="113"/>
    </row>
    <row r="19" spans="1:14" ht="70" customHeight="1">
      <c r="A19" s="168"/>
      <c r="B19" s="171"/>
      <c r="C19" s="171"/>
      <c r="D19" s="160" t="s">
        <v>82</v>
      </c>
      <c r="E19" s="161"/>
      <c r="F19" s="162"/>
      <c r="G19" s="31" t="s">
        <v>83</v>
      </c>
      <c r="H19" s="60" t="s">
        <v>238</v>
      </c>
      <c r="I19" s="101">
        <v>10</v>
      </c>
      <c r="J19" s="102"/>
      <c r="K19" s="163">
        <v>7</v>
      </c>
      <c r="L19" s="164"/>
      <c r="M19" s="103" t="s">
        <v>239</v>
      </c>
      <c r="N19" s="104"/>
    </row>
    <row r="20" spans="1:14" ht="36" customHeight="1">
      <c r="A20" s="168"/>
      <c r="B20" s="171"/>
      <c r="C20" s="169" t="s">
        <v>40</v>
      </c>
      <c r="D20" s="160" t="s">
        <v>68</v>
      </c>
      <c r="E20" s="161"/>
      <c r="F20" s="162"/>
      <c r="G20" s="16" t="s">
        <v>42</v>
      </c>
      <c r="H20" s="56" t="s">
        <v>221</v>
      </c>
      <c r="I20" s="101">
        <v>5</v>
      </c>
      <c r="J20" s="102"/>
      <c r="K20" s="163">
        <v>5</v>
      </c>
      <c r="L20" s="164"/>
      <c r="M20" s="101"/>
      <c r="N20" s="113"/>
    </row>
    <row r="21" spans="1:14" ht="25" customHeight="1">
      <c r="A21" s="168"/>
      <c r="B21" s="171"/>
      <c r="C21" s="171"/>
      <c r="D21" s="160" t="s">
        <v>84</v>
      </c>
      <c r="E21" s="161"/>
      <c r="F21" s="162"/>
      <c r="G21" s="16">
        <v>1</v>
      </c>
      <c r="H21" s="56">
        <v>1</v>
      </c>
      <c r="I21" s="101">
        <v>10</v>
      </c>
      <c r="J21" s="102"/>
      <c r="K21" s="163">
        <v>10</v>
      </c>
      <c r="L21" s="164"/>
      <c r="M21" s="101"/>
      <c r="N21" s="113"/>
    </row>
    <row r="22" spans="1:14" ht="25" customHeight="1">
      <c r="A22" s="168"/>
      <c r="B22" s="171"/>
      <c r="C22" s="40" t="s">
        <v>44</v>
      </c>
      <c r="D22" s="160" t="s">
        <v>85</v>
      </c>
      <c r="E22" s="161"/>
      <c r="F22" s="162"/>
      <c r="G22" s="16" t="s">
        <v>42</v>
      </c>
      <c r="H22" s="56" t="s">
        <v>221</v>
      </c>
      <c r="I22" s="101">
        <v>5</v>
      </c>
      <c r="J22" s="102"/>
      <c r="K22" s="163">
        <v>5</v>
      </c>
      <c r="L22" s="164"/>
      <c r="M22" s="101"/>
      <c r="N22" s="113"/>
    </row>
    <row r="23" spans="1:14" ht="25" customHeight="1">
      <c r="A23" s="168"/>
      <c r="B23" s="171"/>
      <c r="C23" s="40" t="s">
        <v>46</v>
      </c>
      <c r="D23" s="160" t="s">
        <v>47</v>
      </c>
      <c r="E23" s="161"/>
      <c r="F23" s="162"/>
      <c r="G23" s="13" t="s">
        <v>86</v>
      </c>
      <c r="H23" s="13" t="s">
        <v>86</v>
      </c>
      <c r="I23" s="101">
        <v>10</v>
      </c>
      <c r="J23" s="102"/>
      <c r="K23" s="101">
        <v>10</v>
      </c>
      <c r="L23" s="102"/>
      <c r="M23" s="101"/>
      <c r="N23" s="113"/>
    </row>
    <row r="24" spans="1:14" ht="45">
      <c r="A24" s="168"/>
      <c r="B24" s="169" t="s">
        <v>49</v>
      </c>
      <c r="C24" s="40" t="s">
        <v>50</v>
      </c>
      <c r="D24" s="160" t="s">
        <v>87</v>
      </c>
      <c r="E24" s="161"/>
      <c r="F24" s="162"/>
      <c r="G24" s="31" t="s">
        <v>42</v>
      </c>
      <c r="H24" s="60" t="s">
        <v>245</v>
      </c>
      <c r="I24" s="101">
        <v>15</v>
      </c>
      <c r="J24" s="102"/>
      <c r="K24" s="101">
        <v>15</v>
      </c>
      <c r="L24" s="102"/>
      <c r="M24" s="101"/>
      <c r="N24" s="113"/>
    </row>
    <row r="25" spans="1:14" ht="42.75" customHeight="1">
      <c r="A25" s="168"/>
      <c r="B25" s="171"/>
      <c r="C25" s="40" t="s">
        <v>52</v>
      </c>
      <c r="D25" s="160" t="s">
        <v>88</v>
      </c>
      <c r="E25" s="161"/>
      <c r="F25" s="162"/>
      <c r="G25" s="31" t="s">
        <v>42</v>
      </c>
      <c r="H25" s="60" t="s">
        <v>245</v>
      </c>
      <c r="I25" s="101">
        <v>15</v>
      </c>
      <c r="J25" s="102"/>
      <c r="K25" s="163">
        <v>15</v>
      </c>
      <c r="L25" s="164"/>
      <c r="M25" s="101"/>
      <c r="N25" s="113"/>
    </row>
    <row r="26" spans="1:14" ht="45">
      <c r="A26" s="168"/>
      <c r="B26" s="40" t="s">
        <v>54</v>
      </c>
      <c r="C26" s="40" t="s">
        <v>55</v>
      </c>
      <c r="D26" s="160" t="s">
        <v>89</v>
      </c>
      <c r="E26" s="161"/>
      <c r="F26" s="162"/>
      <c r="G26" s="31" t="s">
        <v>57</v>
      </c>
      <c r="H26" s="61">
        <v>1</v>
      </c>
      <c r="I26" s="101">
        <v>10</v>
      </c>
      <c r="J26" s="102"/>
      <c r="K26" s="163">
        <v>10</v>
      </c>
      <c r="L26" s="164"/>
      <c r="M26" s="101"/>
      <c r="N26" s="113"/>
    </row>
    <row r="27" spans="1:14" ht="22" customHeight="1">
      <c r="A27" s="165" t="s">
        <v>58</v>
      </c>
      <c r="B27" s="166"/>
      <c r="C27" s="166"/>
      <c r="D27" s="166"/>
      <c r="E27" s="166"/>
      <c r="F27" s="166"/>
      <c r="G27" s="166"/>
      <c r="H27" s="166"/>
      <c r="I27" s="166">
        <f>SUM(I18:J26)+J9</f>
        <v>100</v>
      </c>
      <c r="J27" s="166"/>
      <c r="K27" s="166">
        <f>SUM(K18:L26)+N9</f>
        <v>97</v>
      </c>
      <c r="L27" s="166"/>
      <c r="M27" s="146"/>
      <c r="N27" s="147"/>
    </row>
    <row r="29" spans="1:14" ht="15">
      <c r="A29" s="33" t="s">
        <v>59</v>
      </c>
      <c r="B29" s="7"/>
      <c r="C29" s="7"/>
      <c r="D29" s="7"/>
      <c r="E29" s="7"/>
      <c r="F29" s="7"/>
      <c r="G29" s="7"/>
      <c r="H29" s="7"/>
      <c r="I29" s="7"/>
      <c r="J29" s="7"/>
      <c r="K29" s="7"/>
      <c r="L29" s="7"/>
      <c r="M29" s="7"/>
      <c r="N29" s="7"/>
    </row>
    <row r="30" spans="1:14" ht="15">
      <c r="A30" s="120" t="s">
        <v>60</v>
      </c>
      <c r="B30" s="120"/>
      <c r="C30" s="120"/>
      <c r="D30" s="120"/>
      <c r="E30" s="120"/>
      <c r="F30" s="120"/>
      <c r="G30" s="120"/>
      <c r="H30" s="120"/>
      <c r="I30" s="120"/>
      <c r="J30" s="120"/>
      <c r="K30" s="120"/>
      <c r="L30" s="120"/>
      <c r="M30" s="120"/>
      <c r="N30" s="120"/>
    </row>
    <row r="31" spans="1:14" ht="15">
      <c r="A31" s="121" t="s">
        <v>61</v>
      </c>
      <c r="B31" s="121"/>
      <c r="C31" s="121"/>
      <c r="D31" s="121"/>
      <c r="E31" s="121"/>
      <c r="F31" s="121"/>
      <c r="G31" s="121"/>
      <c r="H31" s="121"/>
      <c r="I31" s="121"/>
      <c r="J31" s="121"/>
      <c r="K31" s="121"/>
      <c r="L31" s="121"/>
      <c r="M31" s="121"/>
      <c r="N31" s="121"/>
    </row>
    <row r="32" spans="1:14" ht="15">
      <c r="A32" s="120" t="s">
        <v>62</v>
      </c>
      <c r="B32" s="120"/>
      <c r="C32" s="120"/>
      <c r="D32" s="120"/>
      <c r="E32" s="120"/>
      <c r="F32" s="120"/>
      <c r="G32" s="120"/>
      <c r="H32" s="120"/>
      <c r="I32" s="120"/>
      <c r="J32" s="120"/>
      <c r="K32" s="120"/>
      <c r="L32" s="120"/>
      <c r="M32" s="120"/>
      <c r="N32" s="120"/>
    </row>
    <row r="33" spans="1:14" ht="15">
      <c r="A33" s="121" t="s">
        <v>63</v>
      </c>
      <c r="B33" s="121"/>
      <c r="C33" s="121"/>
      <c r="D33" s="121"/>
      <c r="E33" s="121"/>
      <c r="F33" s="121"/>
      <c r="G33" s="121"/>
      <c r="H33" s="121"/>
      <c r="I33" s="121"/>
      <c r="J33" s="121"/>
      <c r="K33" s="121"/>
      <c r="L33" s="121"/>
      <c r="M33" s="121"/>
      <c r="N33" s="121"/>
    </row>
  </sheetData>
  <mergeCells count="102">
    <mergeCell ref="N7:N8"/>
    <mergeCell ref="N10:N11"/>
    <mergeCell ref="F7:G8"/>
    <mergeCell ref="H7:I8"/>
    <mergeCell ref="J7:K8"/>
    <mergeCell ref="L7:M8"/>
    <mergeCell ref="F10:G11"/>
    <mergeCell ref="H10:I11"/>
    <mergeCell ref="J10:K11"/>
    <mergeCell ref="L10:M11"/>
    <mergeCell ref="A27:H27"/>
    <mergeCell ref="I27:J27"/>
    <mergeCell ref="K27:L27"/>
    <mergeCell ref="M27:N27"/>
    <mergeCell ref="A30:N30"/>
    <mergeCell ref="A31:N31"/>
    <mergeCell ref="A32:N32"/>
    <mergeCell ref="A33:N33"/>
    <mergeCell ref="A14:A15"/>
    <mergeCell ref="A16:A26"/>
    <mergeCell ref="B16:B17"/>
    <mergeCell ref="B18:B23"/>
    <mergeCell ref="B24:B25"/>
    <mergeCell ref="C16:C17"/>
    <mergeCell ref="C18:C19"/>
    <mergeCell ref="C20:C21"/>
    <mergeCell ref="I16:J17"/>
    <mergeCell ref="K16:L17"/>
    <mergeCell ref="M16:N17"/>
    <mergeCell ref="D16:F17"/>
    <mergeCell ref="D24:F24"/>
    <mergeCell ref="I24:J24"/>
    <mergeCell ref="K24:L24"/>
    <mergeCell ref="M24:N24"/>
    <mergeCell ref="D25:F25"/>
    <mergeCell ref="I25:J25"/>
    <mergeCell ref="K25:L25"/>
    <mergeCell ref="M25:N25"/>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D18:F18"/>
    <mergeCell ref="I18:J18"/>
    <mergeCell ref="K18:L18"/>
    <mergeCell ref="M18:N18"/>
    <mergeCell ref="D19:F19"/>
    <mergeCell ref="I19:J19"/>
    <mergeCell ref="K19:L19"/>
    <mergeCell ref="M19:N19"/>
    <mergeCell ref="D20:F20"/>
    <mergeCell ref="I20:J20"/>
    <mergeCell ref="K20:L20"/>
    <mergeCell ref="M20:N20"/>
    <mergeCell ref="C13:D13"/>
    <mergeCell ref="F13:G13"/>
    <mergeCell ref="H13:I13"/>
    <mergeCell ref="J13:K13"/>
    <mergeCell ref="L13:M13"/>
    <mergeCell ref="B14:G14"/>
    <mergeCell ref="H14:N14"/>
    <mergeCell ref="B15:G15"/>
    <mergeCell ref="H15:N15"/>
    <mergeCell ref="A7:B13"/>
    <mergeCell ref="C7:D8"/>
    <mergeCell ref="C10:D11"/>
    <mergeCell ref="C9:D9"/>
    <mergeCell ref="F9:G9"/>
    <mergeCell ref="H9:I9"/>
    <mergeCell ref="J9:K9"/>
    <mergeCell ref="L9:M9"/>
    <mergeCell ref="C12:D12"/>
    <mergeCell ref="F12:G12"/>
    <mergeCell ref="H12:I12"/>
    <mergeCell ref="J12:K12"/>
    <mergeCell ref="L12:M12"/>
    <mergeCell ref="E7:E8"/>
    <mergeCell ref="E10:E11"/>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69930555555555596" right="0.69930555555555596"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workbookViewId="0">
      <selection activeCell="M24" sqref="M24:N24"/>
    </sheetView>
  </sheetViews>
  <sheetFormatPr defaultColWidth="9" defaultRowHeight="14"/>
  <cols>
    <col min="5" max="5" width="16.08984375" customWidth="1"/>
    <col min="7" max="7" width="11" customWidth="1"/>
    <col min="8" max="8" width="20.90625" customWidth="1"/>
    <col min="9" max="9" width="5.26953125" customWidth="1"/>
    <col min="10" max="10" width="5.08984375" customWidth="1"/>
    <col min="11" max="11" width="5.90625" customWidth="1"/>
    <col min="12" max="12" width="2.453125" customWidth="1"/>
    <col min="13" max="13" width="13.7265625" customWidth="1"/>
    <col min="14" max="14" width="28" customWidth="1"/>
  </cols>
  <sheetData>
    <row r="1" spans="1:14" s="1" customFormat="1" ht="20.25" customHeight="1">
      <c r="A1" s="84" t="s">
        <v>0</v>
      </c>
      <c r="B1" s="84"/>
      <c r="C1" s="84"/>
      <c r="D1" s="84"/>
      <c r="E1" s="84"/>
      <c r="F1" s="84"/>
      <c r="G1" s="84"/>
      <c r="H1" s="84"/>
      <c r="I1" s="84"/>
      <c r="J1" s="84"/>
      <c r="K1" s="84"/>
      <c r="L1" s="84"/>
      <c r="M1" s="84"/>
      <c r="N1" s="84"/>
    </row>
    <row r="2" spans="1:14" s="1" customFormat="1" ht="13.5" customHeight="1">
      <c r="A2" s="85" t="s">
        <v>1</v>
      </c>
      <c r="B2" s="85"/>
      <c r="C2" s="85"/>
      <c r="D2" s="85"/>
      <c r="E2" s="85"/>
      <c r="F2" s="85"/>
      <c r="G2" s="85"/>
      <c r="H2" s="85"/>
      <c r="I2" s="85"/>
      <c r="J2" s="85"/>
      <c r="K2" s="85"/>
      <c r="L2" s="85"/>
      <c r="M2" s="85"/>
      <c r="N2" s="85"/>
    </row>
    <row r="4" spans="1:14" ht="15">
      <c r="A4" s="86" t="s">
        <v>2</v>
      </c>
      <c r="B4" s="87"/>
      <c r="C4" s="87" t="s">
        <v>90</v>
      </c>
      <c r="D4" s="87"/>
      <c r="E4" s="87"/>
      <c r="F4" s="87"/>
      <c r="G4" s="87"/>
      <c r="H4" s="87"/>
      <c r="I4" s="87"/>
      <c r="J4" s="87"/>
      <c r="K4" s="87"/>
      <c r="L4" s="87"/>
      <c r="M4" s="87"/>
      <c r="N4" s="88"/>
    </row>
    <row r="5" spans="1:14" ht="15">
      <c r="A5" s="89" t="s">
        <v>4</v>
      </c>
      <c r="B5" s="90"/>
      <c r="C5" s="133" t="s">
        <v>5</v>
      </c>
      <c r="D5" s="133"/>
      <c r="E5" s="133"/>
      <c r="F5" s="133"/>
      <c r="G5" s="133"/>
      <c r="H5" s="90" t="s">
        <v>6</v>
      </c>
      <c r="I5" s="90"/>
      <c r="J5" s="133" t="s">
        <v>7</v>
      </c>
      <c r="K5" s="133"/>
      <c r="L5" s="133"/>
      <c r="M5" s="133"/>
      <c r="N5" s="134"/>
    </row>
    <row r="6" spans="1:14" ht="15">
      <c r="A6" s="89" t="s">
        <v>8</v>
      </c>
      <c r="B6" s="90"/>
      <c r="C6" s="90" t="s">
        <v>65</v>
      </c>
      <c r="D6" s="90"/>
      <c r="E6" s="90"/>
      <c r="F6" s="90"/>
      <c r="G6" s="90"/>
      <c r="H6" s="90" t="s">
        <v>10</v>
      </c>
      <c r="I6" s="90"/>
      <c r="J6" s="90">
        <v>82296499</v>
      </c>
      <c r="K6" s="90"/>
      <c r="L6" s="90"/>
      <c r="M6" s="90"/>
      <c r="N6" s="91"/>
    </row>
    <row r="7" spans="1:14">
      <c r="A7" s="148" t="s">
        <v>11</v>
      </c>
      <c r="B7" s="94"/>
      <c r="C7" s="94"/>
      <c r="D7" s="94"/>
      <c r="E7" s="94" t="s">
        <v>12</v>
      </c>
      <c r="F7" s="94" t="s">
        <v>13</v>
      </c>
      <c r="G7" s="94"/>
      <c r="H7" s="128" t="s">
        <v>14</v>
      </c>
      <c r="I7" s="128"/>
      <c r="J7" s="128" t="s">
        <v>15</v>
      </c>
      <c r="K7" s="128"/>
      <c r="L7" s="128" t="s">
        <v>16</v>
      </c>
      <c r="M7" s="128"/>
      <c r="N7" s="130" t="s">
        <v>17</v>
      </c>
    </row>
    <row r="8" spans="1:14">
      <c r="A8" s="148"/>
      <c r="B8" s="94"/>
      <c r="C8" s="94"/>
      <c r="D8" s="94"/>
      <c r="E8" s="94"/>
      <c r="F8" s="94"/>
      <c r="G8" s="94"/>
      <c r="H8" s="128"/>
      <c r="I8" s="128"/>
      <c r="J8" s="128"/>
      <c r="K8" s="128"/>
      <c r="L8" s="128"/>
      <c r="M8" s="128"/>
      <c r="N8" s="130"/>
    </row>
    <row r="9" spans="1:14" ht="15">
      <c r="A9" s="148"/>
      <c r="B9" s="94"/>
      <c r="C9" s="157" t="s">
        <v>18</v>
      </c>
      <c r="D9" s="157"/>
      <c r="E9" s="4">
        <v>50</v>
      </c>
      <c r="F9" s="135">
        <f>E9</f>
        <v>50</v>
      </c>
      <c r="G9" s="135"/>
      <c r="H9" s="178">
        <f>F9</f>
        <v>50</v>
      </c>
      <c r="I9" s="178"/>
      <c r="J9" s="128">
        <v>10</v>
      </c>
      <c r="K9" s="128"/>
      <c r="L9" s="179">
        <f>H9/F9</f>
        <v>1</v>
      </c>
      <c r="M9" s="179"/>
      <c r="N9" s="49">
        <v>10</v>
      </c>
    </row>
    <row r="10" spans="1:14">
      <c r="A10" s="148"/>
      <c r="B10" s="94"/>
      <c r="C10" s="94" t="s">
        <v>19</v>
      </c>
      <c r="D10" s="94"/>
      <c r="E10" s="135">
        <f>E9</f>
        <v>50</v>
      </c>
      <c r="F10" s="135">
        <f>E10</f>
        <v>50</v>
      </c>
      <c r="G10" s="135"/>
      <c r="H10" s="178">
        <f>H9</f>
        <v>50</v>
      </c>
      <c r="I10" s="178"/>
      <c r="J10" s="128" t="s">
        <v>20</v>
      </c>
      <c r="K10" s="128"/>
      <c r="L10" s="195">
        <f>L9</f>
        <v>1</v>
      </c>
      <c r="M10" s="128"/>
      <c r="N10" s="130" t="s">
        <v>20</v>
      </c>
    </row>
    <row r="11" spans="1:14">
      <c r="A11" s="148"/>
      <c r="B11" s="94"/>
      <c r="C11" s="94"/>
      <c r="D11" s="94"/>
      <c r="E11" s="135"/>
      <c r="F11" s="135"/>
      <c r="G11" s="135"/>
      <c r="H11" s="178"/>
      <c r="I11" s="178"/>
      <c r="J11" s="128"/>
      <c r="K11" s="128"/>
      <c r="L11" s="128"/>
      <c r="M11" s="128"/>
      <c r="N11" s="130"/>
    </row>
    <row r="12" spans="1:14" ht="15">
      <c r="A12" s="148"/>
      <c r="B12" s="94"/>
      <c r="C12" s="94" t="s">
        <v>21</v>
      </c>
      <c r="D12" s="94"/>
      <c r="E12" s="3"/>
      <c r="F12" s="94"/>
      <c r="G12" s="94"/>
      <c r="H12" s="128"/>
      <c r="I12" s="128"/>
      <c r="J12" s="128" t="s">
        <v>20</v>
      </c>
      <c r="K12" s="128"/>
      <c r="L12" s="128"/>
      <c r="M12" s="128"/>
      <c r="N12" s="49" t="s">
        <v>20</v>
      </c>
    </row>
    <row r="13" spans="1:14" ht="15">
      <c r="A13" s="148"/>
      <c r="B13" s="94"/>
      <c r="C13" s="94" t="s">
        <v>22</v>
      </c>
      <c r="D13" s="94"/>
      <c r="E13" s="3"/>
      <c r="F13" s="94"/>
      <c r="G13" s="94"/>
      <c r="H13" s="128"/>
      <c r="I13" s="128"/>
      <c r="J13" s="128" t="s">
        <v>20</v>
      </c>
      <c r="K13" s="128"/>
      <c r="L13" s="128"/>
      <c r="M13" s="128"/>
      <c r="N13" s="49" t="s">
        <v>20</v>
      </c>
    </row>
    <row r="14" spans="1:14" ht="15">
      <c r="A14" s="148" t="s">
        <v>23</v>
      </c>
      <c r="B14" s="94" t="s">
        <v>24</v>
      </c>
      <c r="C14" s="94"/>
      <c r="D14" s="94"/>
      <c r="E14" s="94"/>
      <c r="F14" s="94"/>
      <c r="G14" s="94"/>
      <c r="H14" s="128" t="s">
        <v>25</v>
      </c>
      <c r="I14" s="128"/>
      <c r="J14" s="128"/>
      <c r="K14" s="128"/>
      <c r="L14" s="128"/>
      <c r="M14" s="128"/>
      <c r="N14" s="130"/>
    </row>
    <row r="15" spans="1:14" ht="105.65" customHeight="1">
      <c r="A15" s="148"/>
      <c r="B15" s="184" t="s">
        <v>91</v>
      </c>
      <c r="C15" s="185"/>
      <c r="D15" s="185"/>
      <c r="E15" s="185"/>
      <c r="F15" s="185"/>
      <c r="G15" s="186"/>
      <c r="H15" s="180" t="s">
        <v>216</v>
      </c>
      <c r="I15" s="181"/>
      <c r="J15" s="181"/>
      <c r="K15" s="181"/>
      <c r="L15" s="181"/>
      <c r="M15" s="181"/>
      <c r="N15" s="182"/>
    </row>
    <row r="16" spans="1:14" ht="14.25" customHeight="1">
      <c r="A16" s="148" t="s">
        <v>27</v>
      </c>
      <c r="B16" s="94" t="s">
        <v>28</v>
      </c>
      <c r="C16" s="94" t="s">
        <v>29</v>
      </c>
      <c r="D16" s="94" t="s">
        <v>30</v>
      </c>
      <c r="E16" s="94"/>
      <c r="F16" s="94"/>
      <c r="G16" s="3" t="s">
        <v>31</v>
      </c>
      <c r="H16" s="48" t="s">
        <v>32</v>
      </c>
      <c r="I16" s="128" t="s">
        <v>15</v>
      </c>
      <c r="J16" s="128"/>
      <c r="K16" s="128" t="s">
        <v>17</v>
      </c>
      <c r="L16" s="128"/>
      <c r="M16" s="128" t="s">
        <v>33</v>
      </c>
      <c r="N16" s="130"/>
    </row>
    <row r="17" spans="1:14" ht="15">
      <c r="A17" s="148"/>
      <c r="B17" s="94"/>
      <c r="C17" s="94"/>
      <c r="D17" s="94"/>
      <c r="E17" s="94"/>
      <c r="F17" s="94"/>
      <c r="G17" s="3" t="s">
        <v>34</v>
      </c>
      <c r="H17" s="48" t="s">
        <v>35</v>
      </c>
      <c r="I17" s="128"/>
      <c r="J17" s="128"/>
      <c r="K17" s="128"/>
      <c r="L17" s="128"/>
      <c r="M17" s="128"/>
      <c r="N17" s="130"/>
    </row>
    <row r="18" spans="1:14" ht="30.75" customHeight="1">
      <c r="A18" s="148"/>
      <c r="B18" s="94" t="s">
        <v>36</v>
      </c>
      <c r="C18" s="3" t="s">
        <v>37</v>
      </c>
      <c r="D18" s="183" t="s">
        <v>92</v>
      </c>
      <c r="E18" s="183"/>
      <c r="F18" s="183"/>
      <c r="G18" s="3" t="s">
        <v>93</v>
      </c>
      <c r="H18" s="48" t="s">
        <v>207</v>
      </c>
      <c r="I18" s="101">
        <v>20</v>
      </c>
      <c r="J18" s="102"/>
      <c r="K18" s="101">
        <v>20</v>
      </c>
      <c r="L18" s="102"/>
      <c r="M18" s="149"/>
      <c r="N18" s="150"/>
    </row>
    <row r="19" spans="1:14" ht="33.75" customHeight="1">
      <c r="A19" s="148"/>
      <c r="B19" s="94"/>
      <c r="C19" s="15" t="s">
        <v>40</v>
      </c>
      <c r="D19" s="183" t="s">
        <v>94</v>
      </c>
      <c r="E19" s="183"/>
      <c r="F19" s="183"/>
      <c r="G19" s="9" t="s">
        <v>42</v>
      </c>
      <c r="H19" s="48" t="s">
        <v>204</v>
      </c>
      <c r="I19" s="101">
        <v>10</v>
      </c>
      <c r="J19" s="102"/>
      <c r="K19" s="101">
        <v>10</v>
      </c>
      <c r="L19" s="102"/>
      <c r="M19" s="149"/>
      <c r="N19" s="150"/>
    </row>
    <row r="20" spans="1:14" ht="25.5" customHeight="1">
      <c r="A20" s="148"/>
      <c r="B20" s="94"/>
      <c r="C20" s="3" t="s">
        <v>44</v>
      </c>
      <c r="D20" s="183" t="s">
        <v>95</v>
      </c>
      <c r="E20" s="183"/>
      <c r="F20" s="183"/>
      <c r="G20" s="9" t="s">
        <v>42</v>
      </c>
      <c r="H20" s="48" t="s">
        <v>204</v>
      </c>
      <c r="I20" s="101">
        <v>10</v>
      </c>
      <c r="J20" s="102"/>
      <c r="K20" s="101">
        <v>10</v>
      </c>
      <c r="L20" s="102"/>
      <c r="M20" s="149"/>
      <c r="N20" s="150"/>
    </row>
    <row r="21" spans="1:14" ht="21" customHeight="1">
      <c r="A21" s="148"/>
      <c r="B21" s="94"/>
      <c r="C21" s="3" t="s">
        <v>46</v>
      </c>
      <c r="D21" s="183" t="s">
        <v>96</v>
      </c>
      <c r="E21" s="183"/>
      <c r="F21" s="183"/>
      <c r="G21" s="3" t="s">
        <v>206</v>
      </c>
      <c r="H21" s="48" t="s">
        <v>206</v>
      </c>
      <c r="I21" s="101">
        <v>10</v>
      </c>
      <c r="J21" s="102"/>
      <c r="K21" s="101">
        <v>10</v>
      </c>
      <c r="L21" s="102"/>
      <c r="M21" s="149"/>
      <c r="N21" s="150"/>
    </row>
    <row r="22" spans="1:14" ht="84" customHeight="1">
      <c r="A22" s="148"/>
      <c r="B22" s="192" t="s">
        <v>49</v>
      </c>
      <c r="C22" s="3" t="s">
        <v>71</v>
      </c>
      <c r="D22" s="187" t="s">
        <v>97</v>
      </c>
      <c r="E22" s="187"/>
      <c r="F22" s="187"/>
      <c r="G22" s="3" t="s">
        <v>42</v>
      </c>
      <c r="H22" s="48" t="s">
        <v>204</v>
      </c>
      <c r="I22" s="101">
        <v>10</v>
      </c>
      <c r="J22" s="102"/>
      <c r="K22" s="101">
        <v>9</v>
      </c>
      <c r="L22" s="102"/>
      <c r="M22" s="103" t="s">
        <v>217</v>
      </c>
      <c r="N22" s="104"/>
    </row>
    <row r="23" spans="1:14" ht="57.75" customHeight="1">
      <c r="A23" s="148"/>
      <c r="B23" s="193"/>
      <c r="C23" s="3" t="s">
        <v>73</v>
      </c>
      <c r="D23" s="188" t="s">
        <v>98</v>
      </c>
      <c r="E23" s="189"/>
      <c r="F23" s="190"/>
      <c r="G23" s="3" t="s">
        <v>42</v>
      </c>
      <c r="H23" s="48" t="s">
        <v>204</v>
      </c>
      <c r="I23" s="101">
        <v>10</v>
      </c>
      <c r="J23" s="102"/>
      <c r="K23" s="101">
        <v>9</v>
      </c>
      <c r="L23" s="102"/>
      <c r="M23" s="103" t="s">
        <v>210</v>
      </c>
      <c r="N23" s="104"/>
    </row>
    <row r="24" spans="1:14" ht="54" customHeight="1">
      <c r="A24" s="148"/>
      <c r="B24" s="194"/>
      <c r="C24" s="3" t="s">
        <v>52</v>
      </c>
      <c r="D24" s="188" t="s">
        <v>99</v>
      </c>
      <c r="E24" s="189"/>
      <c r="F24" s="190"/>
      <c r="G24" s="3" t="s">
        <v>42</v>
      </c>
      <c r="H24" s="48" t="s">
        <v>204</v>
      </c>
      <c r="I24" s="101">
        <v>10</v>
      </c>
      <c r="J24" s="102"/>
      <c r="K24" s="101">
        <v>9</v>
      </c>
      <c r="L24" s="102"/>
      <c r="M24" s="103" t="s">
        <v>211</v>
      </c>
      <c r="N24" s="191"/>
    </row>
    <row r="25" spans="1:14" ht="45">
      <c r="A25" s="148"/>
      <c r="B25" s="3" t="s">
        <v>54</v>
      </c>
      <c r="C25" s="3" t="s">
        <v>55</v>
      </c>
      <c r="D25" s="183" t="s">
        <v>100</v>
      </c>
      <c r="E25" s="183"/>
      <c r="F25" s="183"/>
      <c r="G25" s="3" t="s">
        <v>101</v>
      </c>
      <c r="H25" s="56" t="s">
        <v>209</v>
      </c>
      <c r="I25" s="101">
        <v>10</v>
      </c>
      <c r="J25" s="102"/>
      <c r="K25" s="101">
        <v>9</v>
      </c>
      <c r="L25" s="102"/>
      <c r="M25" s="149"/>
      <c r="N25" s="150"/>
    </row>
    <row r="26" spans="1:14" ht="24" customHeight="1">
      <c r="A26" s="142" t="s">
        <v>58</v>
      </c>
      <c r="B26" s="143"/>
      <c r="C26" s="143"/>
      <c r="D26" s="143"/>
      <c r="E26" s="143"/>
      <c r="F26" s="143"/>
      <c r="G26" s="143"/>
      <c r="H26" s="143"/>
      <c r="I26" s="143">
        <f>SUM(I18:J25)+J9</f>
        <v>100</v>
      </c>
      <c r="J26" s="143"/>
      <c r="K26" s="143">
        <f>SUM(K18:L25)+N9</f>
        <v>96</v>
      </c>
      <c r="L26" s="143"/>
      <c r="M26" s="146"/>
      <c r="N26" s="147"/>
    </row>
    <row r="28" spans="1:14" ht="15">
      <c r="A28" s="6" t="s">
        <v>59</v>
      </c>
      <c r="B28" s="7"/>
      <c r="C28" s="7"/>
      <c r="D28" s="7"/>
      <c r="E28" s="7"/>
      <c r="F28" s="7"/>
      <c r="G28" s="7"/>
      <c r="H28" s="7"/>
      <c r="I28" s="7"/>
      <c r="J28" s="7"/>
      <c r="K28" s="7"/>
      <c r="L28" s="7"/>
      <c r="M28" s="7"/>
      <c r="N28" s="7"/>
    </row>
    <row r="29" spans="1:14" ht="15">
      <c r="A29" s="120" t="s">
        <v>60</v>
      </c>
      <c r="B29" s="120"/>
      <c r="C29" s="120"/>
      <c r="D29" s="120"/>
      <c r="E29" s="120"/>
      <c r="F29" s="120"/>
      <c r="G29" s="120"/>
      <c r="H29" s="120"/>
      <c r="I29" s="120"/>
      <c r="J29" s="120"/>
      <c r="K29" s="120"/>
      <c r="L29" s="120"/>
      <c r="M29" s="120"/>
      <c r="N29" s="120"/>
    </row>
    <row r="30" spans="1:14" ht="61.5" customHeight="1">
      <c r="A30" s="121" t="s">
        <v>61</v>
      </c>
      <c r="B30" s="121"/>
      <c r="C30" s="121"/>
      <c r="D30" s="121"/>
      <c r="E30" s="121"/>
      <c r="F30" s="121"/>
      <c r="G30" s="121"/>
      <c r="H30" s="121"/>
      <c r="I30" s="121"/>
      <c r="J30" s="121"/>
      <c r="K30" s="121"/>
      <c r="L30" s="121"/>
      <c r="M30" s="121"/>
      <c r="N30" s="121"/>
    </row>
    <row r="31" spans="1:14" ht="15">
      <c r="A31" s="120" t="s">
        <v>62</v>
      </c>
      <c r="B31" s="120"/>
      <c r="C31" s="120"/>
      <c r="D31" s="120"/>
      <c r="E31" s="120"/>
      <c r="F31" s="120"/>
      <c r="G31" s="120"/>
      <c r="H31" s="120"/>
      <c r="I31" s="120"/>
      <c r="J31" s="120"/>
      <c r="K31" s="120"/>
      <c r="L31" s="120"/>
      <c r="M31" s="120"/>
      <c r="N31" s="120"/>
    </row>
    <row r="32" spans="1:14" ht="15">
      <c r="A32" s="121" t="s">
        <v>63</v>
      </c>
      <c r="B32" s="121"/>
      <c r="C32" s="121"/>
      <c r="D32" s="121"/>
      <c r="E32" s="121"/>
      <c r="F32" s="121"/>
      <c r="G32" s="121"/>
      <c r="H32" s="121"/>
      <c r="I32" s="121"/>
      <c r="J32" s="121"/>
      <c r="K32" s="121"/>
      <c r="L32" s="121"/>
      <c r="M32" s="121"/>
      <c r="N32" s="121"/>
    </row>
  </sheetData>
  <mergeCells count="96">
    <mergeCell ref="C12:D12"/>
    <mergeCell ref="F12:G12"/>
    <mergeCell ref="H12:I12"/>
    <mergeCell ref="J12:K12"/>
    <mergeCell ref="L12:M12"/>
    <mergeCell ref="C10:D11"/>
    <mergeCell ref="F10:G11"/>
    <mergeCell ref="H10:I11"/>
    <mergeCell ref="J10:K11"/>
    <mergeCell ref="B14:G14"/>
    <mergeCell ref="H14:N14"/>
    <mergeCell ref="L10:M11"/>
    <mergeCell ref="A7:B13"/>
    <mergeCell ref="E10:E11"/>
    <mergeCell ref="N7:N8"/>
    <mergeCell ref="N10:N11"/>
    <mergeCell ref="C13:D13"/>
    <mergeCell ref="F13:G13"/>
    <mergeCell ref="H13:I13"/>
    <mergeCell ref="J13:K13"/>
    <mergeCell ref="L13:M13"/>
    <mergeCell ref="A29:N29"/>
    <mergeCell ref="A30:N30"/>
    <mergeCell ref="A31:N31"/>
    <mergeCell ref="A32:N32"/>
    <mergeCell ref="A14:A15"/>
    <mergeCell ref="A16:A25"/>
    <mergeCell ref="B16:B17"/>
    <mergeCell ref="B18:B21"/>
    <mergeCell ref="B22:B24"/>
    <mergeCell ref="C16:C17"/>
    <mergeCell ref="D25:F25"/>
    <mergeCell ref="I25:J25"/>
    <mergeCell ref="K25:L25"/>
    <mergeCell ref="M25:N25"/>
    <mergeCell ref="A26:H26"/>
    <mergeCell ref="I26:J26"/>
    <mergeCell ref="K26:L26"/>
    <mergeCell ref="M26:N26"/>
    <mergeCell ref="D23:F23"/>
    <mergeCell ref="I23:J23"/>
    <mergeCell ref="K23:L23"/>
    <mergeCell ref="D24:F24"/>
    <mergeCell ref="I24:J24"/>
    <mergeCell ref="K24:L24"/>
    <mergeCell ref="M23:N23"/>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H15:N15"/>
    <mergeCell ref="D18:F18"/>
    <mergeCell ref="I18:J18"/>
    <mergeCell ref="K18:L18"/>
    <mergeCell ref="M18:N18"/>
    <mergeCell ref="I16:J17"/>
    <mergeCell ref="K16:L17"/>
    <mergeCell ref="M16:N17"/>
    <mergeCell ref="D16:F17"/>
    <mergeCell ref="B15:G15"/>
    <mergeCell ref="A6:B6"/>
    <mergeCell ref="C6:G6"/>
    <mergeCell ref="H6:I6"/>
    <mergeCell ref="J6:N6"/>
    <mergeCell ref="C9:D9"/>
    <mergeCell ref="F9:G9"/>
    <mergeCell ref="H9:I9"/>
    <mergeCell ref="J9:K9"/>
    <mergeCell ref="L9:M9"/>
    <mergeCell ref="E7:E8"/>
    <mergeCell ref="F7:G8"/>
    <mergeCell ref="H7:I8"/>
    <mergeCell ref="J7:K8"/>
    <mergeCell ref="L7:M8"/>
    <mergeCell ref="C7:D8"/>
    <mergeCell ref="A1:N1"/>
    <mergeCell ref="A2:N2"/>
    <mergeCell ref="A4:B4"/>
    <mergeCell ref="C4:N4"/>
    <mergeCell ref="A5:B5"/>
    <mergeCell ref="C5:G5"/>
    <mergeCell ref="H5:I5"/>
    <mergeCell ref="J5:N5"/>
  </mergeCells>
  <phoneticPr fontId="12" type="noConversion"/>
  <pageMargins left="0.69930555555555596" right="0.69930555555555596"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workbookViewId="0">
      <selection activeCell="H9" sqref="H9:I9"/>
    </sheetView>
  </sheetViews>
  <sheetFormatPr defaultColWidth="9" defaultRowHeight="14"/>
  <cols>
    <col min="3" max="3" width="10.26953125" customWidth="1"/>
    <col min="5" max="5" width="15.26953125" customWidth="1"/>
    <col min="7" max="7" width="16.7265625" customWidth="1"/>
    <col min="8" max="8" width="14.90625" customWidth="1"/>
    <col min="10" max="10" width="4" customWidth="1"/>
    <col min="12" max="12" width="3.36328125" customWidth="1"/>
  </cols>
  <sheetData>
    <row r="1" spans="1:14" s="1" customFormat="1" ht="20.25" customHeight="1">
      <c r="A1" s="84" t="s">
        <v>0</v>
      </c>
      <c r="B1" s="84"/>
      <c r="C1" s="84"/>
      <c r="D1" s="84"/>
      <c r="E1" s="84"/>
      <c r="F1" s="84"/>
      <c r="G1" s="84"/>
      <c r="H1" s="84"/>
      <c r="I1" s="84"/>
      <c r="J1" s="84"/>
      <c r="K1" s="84"/>
      <c r="L1" s="84"/>
      <c r="M1" s="84"/>
      <c r="N1" s="84"/>
    </row>
    <row r="2" spans="1:14" s="1" customFormat="1" ht="13.5" customHeight="1">
      <c r="A2" s="85" t="s">
        <v>1</v>
      </c>
      <c r="B2" s="85"/>
      <c r="C2" s="85"/>
      <c r="D2" s="85"/>
      <c r="E2" s="85"/>
      <c r="F2" s="85"/>
      <c r="G2" s="85"/>
      <c r="H2" s="85"/>
      <c r="I2" s="85"/>
      <c r="J2" s="85"/>
      <c r="K2" s="85"/>
      <c r="L2" s="85"/>
      <c r="M2" s="85"/>
      <c r="N2" s="85"/>
    </row>
    <row r="4" spans="1:14" ht="15">
      <c r="A4" s="86" t="s">
        <v>2</v>
      </c>
      <c r="B4" s="87"/>
      <c r="C4" s="87" t="s">
        <v>102</v>
      </c>
      <c r="D4" s="87"/>
      <c r="E4" s="87"/>
      <c r="F4" s="87"/>
      <c r="G4" s="87"/>
      <c r="H4" s="87"/>
      <c r="I4" s="87"/>
      <c r="J4" s="87"/>
      <c r="K4" s="87"/>
      <c r="L4" s="87"/>
      <c r="M4" s="87"/>
      <c r="N4" s="88"/>
    </row>
    <row r="5" spans="1:14" ht="15">
      <c r="A5" s="89" t="s">
        <v>4</v>
      </c>
      <c r="B5" s="90"/>
      <c r="C5" s="133" t="s">
        <v>5</v>
      </c>
      <c r="D5" s="133"/>
      <c r="E5" s="133"/>
      <c r="F5" s="133"/>
      <c r="G5" s="133"/>
      <c r="H5" s="90" t="s">
        <v>6</v>
      </c>
      <c r="I5" s="90"/>
      <c r="J5" s="133" t="s">
        <v>7</v>
      </c>
      <c r="K5" s="133"/>
      <c r="L5" s="133"/>
      <c r="M5" s="133"/>
      <c r="N5" s="134"/>
    </row>
    <row r="6" spans="1:14" ht="15">
      <c r="A6" s="89" t="s">
        <v>8</v>
      </c>
      <c r="B6" s="90"/>
      <c r="C6" s="90" t="s">
        <v>103</v>
      </c>
      <c r="D6" s="90"/>
      <c r="E6" s="90"/>
      <c r="F6" s="90"/>
      <c r="G6" s="90"/>
      <c r="H6" s="90" t="s">
        <v>10</v>
      </c>
      <c r="I6" s="90"/>
      <c r="J6" s="90">
        <v>82299176</v>
      </c>
      <c r="K6" s="90"/>
      <c r="L6" s="90"/>
      <c r="M6" s="90"/>
      <c r="N6" s="91"/>
    </row>
    <row r="7" spans="1:14">
      <c r="A7" s="122" t="s">
        <v>11</v>
      </c>
      <c r="B7" s="128"/>
      <c r="C7" s="128"/>
      <c r="D7" s="128"/>
      <c r="E7" s="128" t="s">
        <v>12</v>
      </c>
      <c r="F7" s="128" t="s">
        <v>13</v>
      </c>
      <c r="G7" s="128"/>
      <c r="H7" s="128" t="s">
        <v>14</v>
      </c>
      <c r="I7" s="128"/>
      <c r="J7" s="128" t="s">
        <v>15</v>
      </c>
      <c r="K7" s="128"/>
      <c r="L7" s="128" t="s">
        <v>16</v>
      </c>
      <c r="M7" s="128"/>
      <c r="N7" s="130" t="s">
        <v>17</v>
      </c>
    </row>
    <row r="8" spans="1:14">
      <c r="A8" s="122"/>
      <c r="B8" s="128"/>
      <c r="C8" s="128"/>
      <c r="D8" s="128"/>
      <c r="E8" s="128"/>
      <c r="F8" s="128"/>
      <c r="G8" s="128"/>
      <c r="H8" s="128"/>
      <c r="I8" s="128"/>
      <c r="J8" s="128"/>
      <c r="K8" s="128"/>
      <c r="L8" s="128"/>
      <c r="M8" s="128"/>
      <c r="N8" s="130"/>
    </row>
    <row r="9" spans="1:14" ht="15">
      <c r="A9" s="122"/>
      <c r="B9" s="128"/>
      <c r="C9" s="196" t="s">
        <v>18</v>
      </c>
      <c r="D9" s="196"/>
      <c r="E9" s="62">
        <v>3442.1786109999998</v>
      </c>
      <c r="F9" s="128">
        <v>3442.1786109999998</v>
      </c>
      <c r="G9" s="128"/>
      <c r="H9" s="128">
        <v>3442.1774110000001</v>
      </c>
      <c r="I9" s="128"/>
      <c r="J9" s="128">
        <v>10</v>
      </c>
      <c r="K9" s="128"/>
      <c r="L9" s="179">
        <f>H9/F9</f>
        <v>0.99999965138357549</v>
      </c>
      <c r="M9" s="179"/>
      <c r="N9" s="49">
        <v>10</v>
      </c>
    </row>
    <row r="10" spans="1:14" ht="13.5" customHeight="1">
      <c r="A10" s="122"/>
      <c r="B10" s="128"/>
      <c r="C10" s="128" t="s">
        <v>19</v>
      </c>
      <c r="D10" s="128"/>
      <c r="E10" s="125">
        <f>E9</f>
        <v>3442.1786109999998</v>
      </c>
      <c r="F10" s="128">
        <v>3442.1786109999998</v>
      </c>
      <c r="G10" s="128"/>
      <c r="H10" s="128">
        <v>3442.1774110000001</v>
      </c>
      <c r="I10" s="128"/>
      <c r="J10" s="128" t="s">
        <v>20</v>
      </c>
      <c r="K10" s="128"/>
      <c r="L10" s="195">
        <f>L9</f>
        <v>0.99999965138357549</v>
      </c>
      <c r="M10" s="128"/>
      <c r="N10" s="130" t="s">
        <v>20</v>
      </c>
    </row>
    <row r="11" spans="1:14" ht="13.5" customHeight="1">
      <c r="A11" s="122"/>
      <c r="B11" s="128"/>
      <c r="C11" s="128"/>
      <c r="D11" s="128"/>
      <c r="E11" s="126"/>
      <c r="F11" s="128"/>
      <c r="G11" s="128"/>
      <c r="H11" s="128"/>
      <c r="I11" s="128"/>
      <c r="J11" s="128"/>
      <c r="K11" s="128"/>
      <c r="L11" s="128"/>
      <c r="M11" s="128"/>
      <c r="N11" s="130"/>
    </row>
    <row r="12" spans="1:14" ht="15">
      <c r="A12" s="122"/>
      <c r="B12" s="128"/>
      <c r="C12" s="128" t="s">
        <v>21</v>
      </c>
      <c r="D12" s="128"/>
      <c r="E12" s="48"/>
      <c r="F12" s="128"/>
      <c r="G12" s="128"/>
      <c r="H12" s="128"/>
      <c r="I12" s="128"/>
      <c r="J12" s="128" t="s">
        <v>20</v>
      </c>
      <c r="K12" s="128"/>
      <c r="L12" s="128"/>
      <c r="M12" s="128"/>
      <c r="N12" s="49" t="s">
        <v>20</v>
      </c>
    </row>
    <row r="13" spans="1:14" ht="15">
      <c r="A13" s="122"/>
      <c r="B13" s="128"/>
      <c r="C13" s="128" t="s">
        <v>22</v>
      </c>
      <c r="D13" s="128"/>
      <c r="E13" s="48"/>
      <c r="F13" s="128"/>
      <c r="G13" s="128"/>
      <c r="H13" s="128"/>
      <c r="I13" s="128"/>
      <c r="J13" s="128" t="s">
        <v>20</v>
      </c>
      <c r="K13" s="128"/>
      <c r="L13" s="128"/>
      <c r="M13" s="128"/>
      <c r="N13" s="49" t="s">
        <v>20</v>
      </c>
    </row>
    <row r="14" spans="1:14" ht="15">
      <c r="A14" s="122" t="s">
        <v>23</v>
      </c>
      <c r="B14" s="128" t="s">
        <v>24</v>
      </c>
      <c r="C14" s="128"/>
      <c r="D14" s="128"/>
      <c r="E14" s="128"/>
      <c r="F14" s="128"/>
      <c r="G14" s="128"/>
      <c r="H14" s="128" t="s">
        <v>25</v>
      </c>
      <c r="I14" s="128"/>
      <c r="J14" s="128"/>
      <c r="K14" s="128"/>
      <c r="L14" s="128"/>
      <c r="M14" s="128"/>
      <c r="N14" s="130"/>
    </row>
    <row r="15" spans="1:14" ht="44.25" customHeight="1">
      <c r="A15" s="122"/>
      <c r="B15" s="96" t="s">
        <v>104</v>
      </c>
      <c r="C15" s="96"/>
      <c r="D15" s="96"/>
      <c r="E15" s="96"/>
      <c r="F15" s="96"/>
      <c r="G15" s="96"/>
      <c r="H15" s="96" t="s">
        <v>235</v>
      </c>
      <c r="I15" s="96"/>
      <c r="J15" s="96"/>
      <c r="K15" s="96"/>
      <c r="L15" s="96"/>
      <c r="M15" s="96"/>
      <c r="N15" s="97"/>
    </row>
    <row r="16" spans="1:14" ht="14.25" customHeight="1">
      <c r="A16" s="122" t="s">
        <v>27</v>
      </c>
      <c r="B16" s="128" t="s">
        <v>28</v>
      </c>
      <c r="C16" s="128" t="s">
        <v>29</v>
      </c>
      <c r="D16" s="128" t="s">
        <v>30</v>
      </c>
      <c r="E16" s="128"/>
      <c r="F16" s="128"/>
      <c r="G16" s="48" t="s">
        <v>31</v>
      </c>
      <c r="H16" s="48" t="s">
        <v>32</v>
      </c>
      <c r="I16" s="128" t="s">
        <v>15</v>
      </c>
      <c r="J16" s="128"/>
      <c r="K16" s="128" t="s">
        <v>17</v>
      </c>
      <c r="L16" s="128"/>
      <c r="M16" s="128" t="s">
        <v>33</v>
      </c>
      <c r="N16" s="130"/>
    </row>
    <row r="17" spans="1:14" ht="25" customHeight="1">
      <c r="A17" s="122"/>
      <c r="B17" s="128"/>
      <c r="C17" s="128"/>
      <c r="D17" s="128"/>
      <c r="E17" s="128"/>
      <c r="F17" s="128"/>
      <c r="G17" s="48" t="s">
        <v>34</v>
      </c>
      <c r="H17" s="48" t="s">
        <v>35</v>
      </c>
      <c r="I17" s="128"/>
      <c r="J17" s="128"/>
      <c r="K17" s="128"/>
      <c r="L17" s="128"/>
      <c r="M17" s="128"/>
      <c r="N17" s="130"/>
    </row>
    <row r="18" spans="1:14" ht="25" customHeight="1">
      <c r="A18" s="122"/>
      <c r="B18" s="128" t="s">
        <v>36</v>
      </c>
      <c r="C18" s="125" t="s">
        <v>37</v>
      </c>
      <c r="D18" s="137" t="s">
        <v>105</v>
      </c>
      <c r="E18" s="137"/>
      <c r="F18" s="137"/>
      <c r="G18" s="48" t="s">
        <v>106</v>
      </c>
      <c r="H18" s="48" t="s">
        <v>106</v>
      </c>
      <c r="I18" s="128">
        <v>10</v>
      </c>
      <c r="J18" s="128"/>
      <c r="K18" s="128">
        <v>10</v>
      </c>
      <c r="L18" s="128"/>
      <c r="M18" s="128"/>
      <c r="N18" s="130"/>
    </row>
    <row r="19" spans="1:14" ht="25" customHeight="1">
      <c r="A19" s="122"/>
      <c r="B19" s="128"/>
      <c r="C19" s="126"/>
      <c r="D19" s="98" t="s">
        <v>107</v>
      </c>
      <c r="E19" s="99"/>
      <c r="F19" s="100"/>
      <c r="G19" s="48" t="s">
        <v>108</v>
      </c>
      <c r="H19" s="48" t="s">
        <v>108</v>
      </c>
      <c r="I19" s="101">
        <v>10</v>
      </c>
      <c r="J19" s="102"/>
      <c r="K19" s="101">
        <v>10</v>
      </c>
      <c r="L19" s="102"/>
      <c r="M19" s="101"/>
      <c r="N19" s="113"/>
    </row>
    <row r="20" spans="1:14" ht="30.75" customHeight="1">
      <c r="A20" s="122"/>
      <c r="B20" s="128"/>
      <c r="C20" s="128" t="s">
        <v>40</v>
      </c>
      <c r="D20" s="137" t="s">
        <v>109</v>
      </c>
      <c r="E20" s="137"/>
      <c r="F20" s="137"/>
      <c r="G20" s="48" t="s">
        <v>42</v>
      </c>
      <c r="H20" s="48" t="s">
        <v>236</v>
      </c>
      <c r="I20" s="128">
        <v>10</v>
      </c>
      <c r="J20" s="128"/>
      <c r="K20" s="128">
        <v>8</v>
      </c>
      <c r="L20" s="128"/>
      <c r="M20" s="138" t="s">
        <v>237</v>
      </c>
      <c r="N20" s="139"/>
    </row>
    <row r="21" spans="1:14" ht="25" customHeight="1">
      <c r="A21" s="122"/>
      <c r="B21" s="128"/>
      <c r="C21" s="128"/>
      <c r="D21" s="137" t="s">
        <v>110</v>
      </c>
      <c r="E21" s="137"/>
      <c r="F21" s="137"/>
      <c r="G21" s="48" t="s">
        <v>42</v>
      </c>
      <c r="H21" s="48" t="s">
        <v>221</v>
      </c>
      <c r="I21" s="128">
        <v>10</v>
      </c>
      <c r="J21" s="128"/>
      <c r="K21" s="128">
        <v>10</v>
      </c>
      <c r="L21" s="128"/>
      <c r="M21" s="128"/>
      <c r="N21" s="130"/>
    </row>
    <row r="22" spans="1:14" ht="25" customHeight="1">
      <c r="A22" s="122"/>
      <c r="B22" s="128"/>
      <c r="C22" s="48" t="s">
        <v>44</v>
      </c>
      <c r="D22" s="137" t="s">
        <v>111</v>
      </c>
      <c r="E22" s="137"/>
      <c r="F22" s="137"/>
      <c r="G22" s="48" t="s">
        <v>112</v>
      </c>
      <c r="H22" s="48" t="s">
        <v>112</v>
      </c>
      <c r="I22" s="128">
        <v>5</v>
      </c>
      <c r="J22" s="128"/>
      <c r="K22" s="128">
        <v>5</v>
      </c>
      <c r="L22" s="128"/>
      <c r="M22" s="128"/>
      <c r="N22" s="130"/>
    </row>
    <row r="23" spans="1:14" ht="42" customHeight="1">
      <c r="A23" s="122"/>
      <c r="B23" s="128"/>
      <c r="C23" s="48" t="s">
        <v>46</v>
      </c>
      <c r="D23" s="137" t="s">
        <v>113</v>
      </c>
      <c r="E23" s="137"/>
      <c r="F23" s="137"/>
      <c r="G23" s="54" t="s">
        <v>114</v>
      </c>
      <c r="H23" s="54" t="s">
        <v>114</v>
      </c>
      <c r="I23" s="128">
        <v>5</v>
      </c>
      <c r="J23" s="128"/>
      <c r="K23" s="128">
        <v>5</v>
      </c>
      <c r="L23" s="128"/>
      <c r="M23" s="128"/>
      <c r="N23" s="130"/>
    </row>
    <row r="24" spans="1:14" ht="33" customHeight="1">
      <c r="A24" s="122"/>
      <c r="B24" s="128" t="s">
        <v>49</v>
      </c>
      <c r="C24" s="48" t="s">
        <v>50</v>
      </c>
      <c r="D24" s="137" t="s">
        <v>115</v>
      </c>
      <c r="E24" s="137"/>
      <c r="F24" s="137"/>
      <c r="G24" s="48" t="s">
        <v>42</v>
      </c>
      <c r="H24" s="48" t="s">
        <v>221</v>
      </c>
      <c r="I24" s="101">
        <v>10</v>
      </c>
      <c r="J24" s="102"/>
      <c r="K24" s="128">
        <v>10</v>
      </c>
      <c r="L24" s="128"/>
      <c r="M24" s="128"/>
      <c r="N24" s="130"/>
    </row>
    <row r="25" spans="1:14" ht="33" customHeight="1">
      <c r="A25" s="122"/>
      <c r="B25" s="128"/>
      <c r="C25" s="48" t="s">
        <v>116</v>
      </c>
      <c r="D25" s="98" t="s">
        <v>117</v>
      </c>
      <c r="E25" s="99"/>
      <c r="F25" s="100"/>
      <c r="G25" s="63" t="s">
        <v>118</v>
      </c>
      <c r="H25" s="48" t="s">
        <v>221</v>
      </c>
      <c r="I25" s="101">
        <v>10</v>
      </c>
      <c r="J25" s="102"/>
      <c r="K25" s="101">
        <v>10</v>
      </c>
      <c r="L25" s="102"/>
      <c r="M25" s="101"/>
      <c r="N25" s="113"/>
    </row>
    <row r="26" spans="1:14" ht="35.15" customHeight="1">
      <c r="A26" s="122"/>
      <c r="B26" s="128"/>
      <c r="C26" s="48" t="s">
        <v>52</v>
      </c>
      <c r="D26" s="137" t="s">
        <v>119</v>
      </c>
      <c r="E26" s="137"/>
      <c r="F26" s="137"/>
      <c r="G26" s="48" t="s">
        <v>42</v>
      </c>
      <c r="H26" s="48" t="s">
        <v>221</v>
      </c>
      <c r="I26" s="101">
        <v>10</v>
      </c>
      <c r="J26" s="102"/>
      <c r="K26" s="128">
        <v>10</v>
      </c>
      <c r="L26" s="128"/>
      <c r="M26" s="128"/>
      <c r="N26" s="130"/>
    </row>
    <row r="27" spans="1:14" ht="33" customHeight="1">
      <c r="A27" s="122"/>
      <c r="B27" s="48" t="s">
        <v>54</v>
      </c>
      <c r="C27" s="48" t="s">
        <v>55</v>
      </c>
      <c r="D27" s="137" t="s">
        <v>118</v>
      </c>
      <c r="E27" s="137"/>
      <c r="F27" s="137"/>
      <c r="G27" s="48" t="s">
        <v>57</v>
      </c>
      <c r="H27" s="48" t="s">
        <v>57</v>
      </c>
      <c r="I27" s="101">
        <v>10</v>
      </c>
      <c r="J27" s="102"/>
      <c r="K27" s="128">
        <v>10</v>
      </c>
      <c r="L27" s="128"/>
      <c r="M27" s="128"/>
      <c r="N27" s="130"/>
    </row>
    <row r="28" spans="1:14" ht="30" customHeight="1">
      <c r="A28" s="129" t="s">
        <v>58</v>
      </c>
      <c r="B28" s="116"/>
      <c r="C28" s="116"/>
      <c r="D28" s="116"/>
      <c r="E28" s="116"/>
      <c r="F28" s="116"/>
      <c r="G28" s="116"/>
      <c r="H28" s="116"/>
      <c r="I28" s="116">
        <f>SUM(I18:J27)+J9</f>
        <v>100</v>
      </c>
      <c r="J28" s="116"/>
      <c r="K28" s="116">
        <f>SUM(K18:L27)+N9</f>
        <v>98</v>
      </c>
      <c r="L28" s="116"/>
      <c r="M28" s="197"/>
      <c r="N28" s="198"/>
    </row>
    <row r="30" spans="1:14" ht="15">
      <c r="A30" s="33" t="s">
        <v>59</v>
      </c>
      <c r="B30" s="7"/>
      <c r="C30" s="7"/>
      <c r="D30" s="7"/>
      <c r="E30" s="7"/>
      <c r="F30" s="7"/>
      <c r="G30" s="7"/>
      <c r="H30" s="7"/>
      <c r="I30" s="7"/>
      <c r="J30" s="7"/>
      <c r="K30" s="7"/>
      <c r="L30" s="7"/>
      <c r="M30" s="7"/>
      <c r="N30" s="7"/>
    </row>
    <row r="31" spans="1:14" ht="15">
      <c r="A31" s="120" t="s">
        <v>60</v>
      </c>
      <c r="B31" s="120"/>
      <c r="C31" s="120"/>
      <c r="D31" s="120"/>
      <c r="E31" s="120"/>
      <c r="F31" s="120"/>
      <c r="G31" s="120"/>
      <c r="H31" s="120"/>
      <c r="I31" s="120"/>
      <c r="J31" s="120"/>
      <c r="K31" s="120"/>
      <c r="L31" s="120"/>
      <c r="M31" s="120"/>
      <c r="N31" s="120"/>
    </row>
    <row r="32" spans="1:14" ht="15">
      <c r="A32" s="121" t="s">
        <v>61</v>
      </c>
      <c r="B32" s="121"/>
      <c r="C32" s="121"/>
      <c r="D32" s="121"/>
      <c r="E32" s="121"/>
      <c r="F32" s="121"/>
      <c r="G32" s="121"/>
      <c r="H32" s="121"/>
      <c r="I32" s="121"/>
      <c r="J32" s="121"/>
      <c r="K32" s="121"/>
      <c r="L32" s="121"/>
      <c r="M32" s="121"/>
      <c r="N32" s="121"/>
    </row>
    <row r="33" spans="1:14" ht="15">
      <c r="A33" s="120" t="s">
        <v>62</v>
      </c>
      <c r="B33" s="120"/>
      <c r="C33" s="120"/>
      <c r="D33" s="120"/>
      <c r="E33" s="120"/>
      <c r="F33" s="120"/>
      <c r="G33" s="120"/>
      <c r="H33" s="120"/>
      <c r="I33" s="120"/>
      <c r="J33" s="120"/>
      <c r="K33" s="120"/>
      <c r="L33" s="120"/>
      <c r="M33" s="120"/>
      <c r="N33" s="120"/>
    </row>
    <row r="34" spans="1:14" ht="15">
      <c r="A34" s="121" t="s">
        <v>63</v>
      </c>
      <c r="B34" s="121"/>
      <c r="C34" s="121"/>
      <c r="D34" s="121"/>
      <c r="E34" s="121"/>
      <c r="F34" s="121"/>
      <c r="G34" s="121"/>
      <c r="H34" s="121"/>
      <c r="I34" s="121"/>
      <c r="J34" s="121"/>
      <c r="K34" s="121"/>
      <c r="L34" s="121"/>
      <c r="M34" s="121"/>
      <c r="N34" s="121"/>
    </row>
  </sheetData>
  <mergeCells count="106">
    <mergeCell ref="J7:K8"/>
    <mergeCell ref="L7:M8"/>
    <mergeCell ref="C10:D11"/>
    <mergeCell ref="F10:G11"/>
    <mergeCell ref="H10:I11"/>
    <mergeCell ref="J10:K11"/>
    <mergeCell ref="L10:M11"/>
    <mergeCell ref="C13:D13"/>
    <mergeCell ref="F13:G13"/>
    <mergeCell ref="H13:I13"/>
    <mergeCell ref="J13:K13"/>
    <mergeCell ref="L13:M13"/>
    <mergeCell ref="C12:D12"/>
    <mergeCell ref="F12:G12"/>
    <mergeCell ref="H12:I12"/>
    <mergeCell ref="J12:K12"/>
    <mergeCell ref="L12:M12"/>
    <mergeCell ref="H7:I8"/>
    <mergeCell ref="A32:N32"/>
    <mergeCell ref="A33:N33"/>
    <mergeCell ref="A34:N34"/>
    <mergeCell ref="A14:A15"/>
    <mergeCell ref="A16:A27"/>
    <mergeCell ref="B16:B17"/>
    <mergeCell ref="B18:B23"/>
    <mergeCell ref="B24:B26"/>
    <mergeCell ref="C16:C17"/>
    <mergeCell ref="C18:C19"/>
    <mergeCell ref="C20:C21"/>
    <mergeCell ref="D27:F27"/>
    <mergeCell ref="I27:J27"/>
    <mergeCell ref="K27:L27"/>
    <mergeCell ref="M27:N27"/>
    <mergeCell ref="A28:H28"/>
    <mergeCell ref="I28:J28"/>
    <mergeCell ref="K28:L28"/>
    <mergeCell ref="M28:N28"/>
    <mergeCell ref="A31:N31"/>
    <mergeCell ref="D24:F24"/>
    <mergeCell ref="I24:J24"/>
    <mergeCell ref="K24:L24"/>
    <mergeCell ref="M24:N24"/>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D19:F19"/>
    <mergeCell ref="I19:J19"/>
    <mergeCell ref="K19:L19"/>
    <mergeCell ref="M19:N19"/>
    <mergeCell ref="D20:F20"/>
    <mergeCell ref="I20:J20"/>
    <mergeCell ref="K20:L20"/>
    <mergeCell ref="M20:N20"/>
    <mergeCell ref="D25:F25"/>
    <mergeCell ref="I25:J25"/>
    <mergeCell ref="K25:L25"/>
    <mergeCell ref="M25:N25"/>
    <mergeCell ref="D18:F18"/>
    <mergeCell ref="I18:J18"/>
    <mergeCell ref="K18:L18"/>
    <mergeCell ref="M18:N18"/>
    <mergeCell ref="I16:J17"/>
    <mergeCell ref="K16:L17"/>
    <mergeCell ref="M16:N17"/>
    <mergeCell ref="D16:F17"/>
    <mergeCell ref="B14:G14"/>
    <mergeCell ref="H14:N14"/>
    <mergeCell ref="B15:G15"/>
    <mergeCell ref="H15:N15"/>
    <mergeCell ref="A7:B13"/>
    <mergeCell ref="E7:E8"/>
    <mergeCell ref="E10:E11"/>
    <mergeCell ref="N7:N8"/>
    <mergeCell ref="N10:N11"/>
    <mergeCell ref="A1:N1"/>
    <mergeCell ref="A2:N2"/>
    <mergeCell ref="A4:B4"/>
    <mergeCell ref="C4:N4"/>
    <mergeCell ref="A5:B5"/>
    <mergeCell ref="C5:G5"/>
    <mergeCell ref="H5:I5"/>
    <mergeCell ref="J5:N5"/>
    <mergeCell ref="A6:B6"/>
    <mergeCell ref="C6:G6"/>
    <mergeCell ref="H6:I6"/>
    <mergeCell ref="J6:N6"/>
    <mergeCell ref="C9:D9"/>
    <mergeCell ref="F9:G9"/>
    <mergeCell ref="H9:I9"/>
    <mergeCell ref="J9:K9"/>
    <mergeCell ref="L9:M9"/>
    <mergeCell ref="C7:D8"/>
    <mergeCell ref="F7:G8"/>
  </mergeCells>
  <phoneticPr fontId="12" type="noConversion"/>
  <pageMargins left="0.69930555555555596" right="0.69930555555555596"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workbookViewId="0">
      <selection activeCell="E9" sqref="E9"/>
    </sheetView>
  </sheetViews>
  <sheetFormatPr defaultColWidth="9" defaultRowHeight="14"/>
  <cols>
    <col min="5" max="5" width="11.6328125" customWidth="1"/>
    <col min="7" max="7" width="13" customWidth="1"/>
    <col min="8" max="8" width="11.26953125" customWidth="1"/>
    <col min="10" max="10" width="2.36328125" customWidth="1"/>
    <col min="12" max="12" width="4.453125" customWidth="1"/>
    <col min="13" max="13" width="10.7265625" customWidth="1"/>
    <col min="14" max="14" width="22.36328125" customWidth="1"/>
  </cols>
  <sheetData>
    <row r="1" spans="1:14" s="1" customFormat="1" ht="20.25" customHeight="1">
      <c r="A1" s="84" t="s">
        <v>0</v>
      </c>
      <c r="B1" s="84"/>
      <c r="C1" s="84"/>
      <c r="D1" s="84"/>
      <c r="E1" s="84"/>
      <c r="F1" s="84"/>
      <c r="G1" s="84"/>
      <c r="H1" s="84"/>
      <c r="I1" s="84"/>
      <c r="J1" s="84"/>
      <c r="K1" s="84"/>
      <c r="L1" s="84"/>
      <c r="M1" s="84"/>
      <c r="N1" s="84"/>
    </row>
    <row r="2" spans="1:14" s="1" customFormat="1" ht="13.5" customHeight="1">
      <c r="A2" s="85" t="s">
        <v>1</v>
      </c>
      <c r="B2" s="85"/>
      <c r="C2" s="85"/>
      <c r="D2" s="85"/>
      <c r="E2" s="85"/>
      <c r="F2" s="85"/>
      <c r="G2" s="85"/>
      <c r="H2" s="85"/>
      <c r="I2" s="85"/>
      <c r="J2" s="85"/>
      <c r="K2" s="85"/>
      <c r="L2" s="85"/>
      <c r="M2" s="85"/>
      <c r="N2" s="85"/>
    </row>
    <row r="4" spans="1:14" ht="15">
      <c r="A4" s="86" t="s">
        <v>2</v>
      </c>
      <c r="B4" s="87"/>
      <c r="C4" s="87" t="s">
        <v>120</v>
      </c>
      <c r="D4" s="87"/>
      <c r="E4" s="87"/>
      <c r="F4" s="87"/>
      <c r="G4" s="87"/>
      <c r="H4" s="87"/>
      <c r="I4" s="87"/>
      <c r="J4" s="87"/>
      <c r="K4" s="87"/>
      <c r="L4" s="87"/>
      <c r="M4" s="87"/>
      <c r="N4" s="88"/>
    </row>
    <row r="5" spans="1:14" ht="15">
      <c r="A5" s="89" t="s">
        <v>4</v>
      </c>
      <c r="B5" s="90"/>
      <c r="C5" s="133" t="s">
        <v>5</v>
      </c>
      <c r="D5" s="133"/>
      <c r="E5" s="133"/>
      <c r="F5" s="133"/>
      <c r="G5" s="133"/>
      <c r="H5" s="90" t="s">
        <v>6</v>
      </c>
      <c r="I5" s="90"/>
      <c r="J5" s="133" t="s">
        <v>7</v>
      </c>
      <c r="K5" s="133"/>
      <c r="L5" s="133"/>
      <c r="M5" s="133"/>
      <c r="N5" s="134"/>
    </row>
    <row r="6" spans="1:14" ht="15">
      <c r="A6" s="89" t="s">
        <v>8</v>
      </c>
      <c r="B6" s="90"/>
      <c r="C6" s="90" t="s">
        <v>121</v>
      </c>
      <c r="D6" s="90"/>
      <c r="E6" s="90"/>
      <c r="F6" s="90"/>
      <c r="G6" s="90"/>
      <c r="H6" s="90" t="s">
        <v>10</v>
      </c>
      <c r="I6" s="90"/>
      <c r="J6" s="90">
        <v>82299223</v>
      </c>
      <c r="K6" s="90"/>
      <c r="L6" s="90"/>
      <c r="M6" s="90"/>
      <c r="N6" s="91"/>
    </row>
    <row r="7" spans="1:14">
      <c r="A7" s="148" t="s">
        <v>11</v>
      </c>
      <c r="B7" s="94"/>
      <c r="C7" s="94"/>
      <c r="D7" s="94"/>
      <c r="E7" s="94" t="s">
        <v>12</v>
      </c>
      <c r="F7" s="94" t="s">
        <v>13</v>
      </c>
      <c r="G7" s="94"/>
      <c r="H7" s="94" t="s">
        <v>14</v>
      </c>
      <c r="I7" s="94"/>
      <c r="J7" s="94" t="s">
        <v>15</v>
      </c>
      <c r="K7" s="94"/>
      <c r="L7" s="94" t="s">
        <v>16</v>
      </c>
      <c r="M7" s="94"/>
      <c r="N7" s="136" t="s">
        <v>17</v>
      </c>
    </row>
    <row r="8" spans="1:14">
      <c r="A8" s="148"/>
      <c r="B8" s="94"/>
      <c r="C8" s="94"/>
      <c r="D8" s="94"/>
      <c r="E8" s="94"/>
      <c r="F8" s="94"/>
      <c r="G8" s="94"/>
      <c r="H8" s="94"/>
      <c r="I8" s="94"/>
      <c r="J8" s="94"/>
      <c r="K8" s="94"/>
      <c r="L8" s="94"/>
      <c r="M8" s="94"/>
      <c r="N8" s="136"/>
    </row>
    <row r="9" spans="1:14" ht="15">
      <c r="A9" s="148"/>
      <c r="B9" s="94"/>
      <c r="C9" s="157" t="s">
        <v>18</v>
      </c>
      <c r="D9" s="157"/>
      <c r="E9" s="21">
        <v>149.39066500000001</v>
      </c>
      <c r="F9" s="210">
        <v>138.84</v>
      </c>
      <c r="G9" s="211"/>
      <c r="H9" s="210">
        <v>138.84</v>
      </c>
      <c r="I9" s="211"/>
      <c r="J9" s="94">
        <v>10</v>
      </c>
      <c r="K9" s="94"/>
      <c r="L9" s="95">
        <f>H9/F9</f>
        <v>1</v>
      </c>
      <c r="M9" s="95"/>
      <c r="N9" s="46">
        <v>10</v>
      </c>
    </row>
    <row r="10" spans="1:14" ht="13.5" customHeight="1">
      <c r="A10" s="148"/>
      <c r="B10" s="94"/>
      <c r="C10" s="94" t="s">
        <v>19</v>
      </c>
      <c r="D10" s="94"/>
      <c r="E10" s="94">
        <f>E9</f>
        <v>149.39066500000001</v>
      </c>
      <c r="F10" s="199">
        <v>138.84</v>
      </c>
      <c r="G10" s="199"/>
      <c r="H10" s="200">
        <v>138.84</v>
      </c>
      <c r="I10" s="201"/>
      <c r="J10" s="94" t="s">
        <v>20</v>
      </c>
      <c r="K10" s="94"/>
      <c r="L10" s="204">
        <f>L9</f>
        <v>1</v>
      </c>
      <c r="M10" s="204"/>
      <c r="N10" s="136" t="s">
        <v>20</v>
      </c>
    </row>
    <row r="11" spans="1:14" ht="13.5" customHeight="1">
      <c r="A11" s="148"/>
      <c r="B11" s="94"/>
      <c r="C11" s="94"/>
      <c r="D11" s="94"/>
      <c r="E11" s="94"/>
      <c r="F11" s="199"/>
      <c r="G11" s="199"/>
      <c r="H11" s="202"/>
      <c r="I11" s="203"/>
      <c r="J11" s="94"/>
      <c r="K11" s="94"/>
      <c r="L11" s="204"/>
      <c r="M11" s="204"/>
      <c r="N11" s="136"/>
    </row>
    <row r="12" spans="1:14" ht="15">
      <c r="A12" s="148"/>
      <c r="B12" s="94"/>
      <c r="C12" s="94" t="s">
        <v>21</v>
      </c>
      <c r="D12" s="94"/>
      <c r="E12" s="21"/>
      <c r="F12" s="94"/>
      <c r="G12" s="94"/>
      <c r="H12" s="94"/>
      <c r="I12" s="94"/>
      <c r="J12" s="94" t="s">
        <v>20</v>
      </c>
      <c r="K12" s="94"/>
      <c r="L12" s="94"/>
      <c r="M12" s="94"/>
      <c r="N12" s="27" t="s">
        <v>20</v>
      </c>
    </row>
    <row r="13" spans="1:14" ht="15">
      <c r="A13" s="148"/>
      <c r="B13" s="94"/>
      <c r="C13" s="94" t="s">
        <v>22</v>
      </c>
      <c r="D13" s="94"/>
      <c r="E13" s="21"/>
      <c r="F13" s="94"/>
      <c r="G13" s="94"/>
      <c r="H13" s="94"/>
      <c r="I13" s="94"/>
      <c r="J13" s="94" t="s">
        <v>20</v>
      </c>
      <c r="K13" s="94"/>
      <c r="L13" s="94"/>
      <c r="M13" s="94"/>
      <c r="N13" s="27" t="s">
        <v>20</v>
      </c>
    </row>
    <row r="14" spans="1:14" ht="15">
      <c r="A14" s="148" t="s">
        <v>23</v>
      </c>
      <c r="B14" s="94" t="s">
        <v>24</v>
      </c>
      <c r="C14" s="94"/>
      <c r="D14" s="94"/>
      <c r="E14" s="94"/>
      <c r="F14" s="94"/>
      <c r="G14" s="94"/>
      <c r="H14" s="94" t="s">
        <v>25</v>
      </c>
      <c r="I14" s="94"/>
      <c r="J14" s="94"/>
      <c r="K14" s="94"/>
      <c r="L14" s="94"/>
      <c r="M14" s="94"/>
      <c r="N14" s="136"/>
    </row>
    <row r="15" spans="1:14" ht="103" customHeight="1">
      <c r="A15" s="148"/>
      <c r="B15" s="209" t="s">
        <v>122</v>
      </c>
      <c r="C15" s="209"/>
      <c r="D15" s="209"/>
      <c r="E15" s="209"/>
      <c r="F15" s="209"/>
      <c r="G15" s="209"/>
      <c r="H15" s="96" t="s">
        <v>232</v>
      </c>
      <c r="I15" s="96"/>
      <c r="J15" s="96"/>
      <c r="K15" s="96"/>
      <c r="L15" s="96"/>
      <c r="M15" s="96"/>
      <c r="N15" s="97"/>
    </row>
    <row r="16" spans="1:14" ht="14.25" customHeight="1">
      <c r="A16" s="148" t="s">
        <v>27</v>
      </c>
      <c r="B16" s="94" t="s">
        <v>28</v>
      </c>
      <c r="C16" s="94" t="s">
        <v>29</v>
      </c>
      <c r="D16" s="94" t="s">
        <v>30</v>
      </c>
      <c r="E16" s="94"/>
      <c r="F16" s="94"/>
      <c r="G16" s="21" t="s">
        <v>31</v>
      </c>
      <c r="H16" s="21" t="s">
        <v>32</v>
      </c>
      <c r="I16" s="94" t="s">
        <v>15</v>
      </c>
      <c r="J16" s="94"/>
      <c r="K16" s="94" t="s">
        <v>17</v>
      </c>
      <c r="L16" s="94"/>
      <c r="M16" s="94" t="s">
        <v>33</v>
      </c>
      <c r="N16" s="136"/>
    </row>
    <row r="17" spans="1:14" ht="15">
      <c r="A17" s="148"/>
      <c r="B17" s="94"/>
      <c r="C17" s="94"/>
      <c r="D17" s="94"/>
      <c r="E17" s="94"/>
      <c r="F17" s="94"/>
      <c r="G17" s="21" t="s">
        <v>34</v>
      </c>
      <c r="H17" s="21" t="s">
        <v>35</v>
      </c>
      <c r="I17" s="94"/>
      <c r="J17" s="94"/>
      <c r="K17" s="94"/>
      <c r="L17" s="94"/>
      <c r="M17" s="94"/>
      <c r="N17" s="136"/>
    </row>
    <row r="18" spans="1:14" ht="83.15" customHeight="1">
      <c r="A18" s="148"/>
      <c r="B18" s="94" t="s">
        <v>36</v>
      </c>
      <c r="C18" s="94" t="s">
        <v>37</v>
      </c>
      <c r="D18" s="183" t="s">
        <v>123</v>
      </c>
      <c r="E18" s="183"/>
      <c r="F18" s="183"/>
      <c r="G18" s="21" t="s">
        <v>124</v>
      </c>
      <c r="H18" s="48">
        <v>0</v>
      </c>
      <c r="I18" s="128">
        <v>10</v>
      </c>
      <c r="J18" s="128"/>
      <c r="K18" s="128">
        <v>9</v>
      </c>
      <c r="L18" s="128"/>
      <c r="M18" s="103" t="s">
        <v>233</v>
      </c>
      <c r="N18" s="104"/>
    </row>
    <row r="19" spans="1:14" ht="25" customHeight="1">
      <c r="A19" s="148"/>
      <c r="B19" s="94"/>
      <c r="C19" s="94"/>
      <c r="D19" s="183" t="s">
        <v>125</v>
      </c>
      <c r="E19" s="183"/>
      <c r="F19" s="183"/>
      <c r="G19" s="21" t="s">
        <v>124</v>
      </c>
      <c r="H19" s="48">
        <v>2</v>
      </c>
      <c r="I19" s="128">
        <v>5</v>
      </c>
      <c r="J19" s="128"/>
      <c r="K19" s="128">
        <v>5</v>
      </c>
      <c r="L19" s="128"/>
      <c r="M19" s="205"/>
      <c r="N19" s="139"/>
    </row>
    <row r="20" spans="1:14" ht="43.5" customHeight="1">
      <c r="A20" s="148"/>
      <c r="B20" s="94"/>
      <c r="C20" s="94"/>
      <c r="D20" s="183" t="s">
        <v>126</v>
      </c>
      <c r="E20" s="183"/>
      <c r="F20" s="183"/>
      <c r="G20" s="21" t="s">
        <v>124</v>
      </c>
      <c r="H20" s="48">
        <v>18</v>
      </c>
      <c r="I20" s="128">
        <v>5</v>
      </c>
      <c r="J20" s="128"/>
      <c r="K20" s="128">
        <v>5</v>
      </c>
      <c r="L20" s="128"/>
      <c r="M20" s="191"/>
      <c r="N20" s="141"/>
    </row>
    <row r="21" spans="1:14" ht="25" customHeight="1">
      <c r="A21" s="148"/>
      <c r="B21" s="94"/>
      <c r="C21" s="21" t="s">
        <v>40</v>
      </c>
      <c r="D21" s="183" t="s">
        <v>127</v>
      </c>
      <c r="E21" s="183"/>
      <c r="F21" s="183"/>
      <c r="G21" s="21" t="s">
        <v>128</v>
      </c>
      <c r="H21" s="48" t="s">
        <v>128</v>
      </c>
      <c r="I21" s="128">
        <v>10</v>
      </c>
      <c r="J21" s="128"/>
      <c r="K21" s="128">
        <v>10</v>
      </c>
      <c r="L21" s="128"/>
      <c r="M21" s="205"/>
      <c r="N21" s="139"/>
    </row>
    <row r="22" spans="1:14" ht="25" customHeight="1">
      <c r="A22" s="148"/>
      <c r="B22" s="94"/>
      <c r="C22" s="24" t="s">
        <v>44</v>
      </c>
      <c r="D22" s="183" t="s">
        <v>129</v>
      </c>
      <c r="E22" s="183"/>
      <c r="F22" s="183"/>
      <c r="G22" s="21" t="s">
        <v>130</v>
      </c>
      <c r="H22" s="48" t="s">
        <v>130</v>
      </c>
      <c r="I22" s="128">
        <v>10</v>
      </c>
      <c r="J22" s="128"/>
      <c r="K22" s="128">
        <v>10</v>
      </c>
      <c r="L22" s="128"/>
      <c r="M22" s="205"/>
      <c r="N22" s="139"/>
    </row>
    <row r="23" spans="1:14" ht="25" customHeight="1">
      <c r="A23" s="148"/>
      <c r="B23" s="94"/>
      <c r="C23" s="21" t="s">
        <v>46</v>
      </c>
      <c r="D23" s="183" t="s">
        <v>131</v>
      </c>
      <c r="E23" s="183"/>
      <c r="F23" s="183"/>
      <c r="G23" s="21" t="s">
        <v>132</v>
      </c>
      <c r="H23" s="48" t="s">
        <v>244</v>
      </c>
      <c r="I23" s="128">
        <v>10</v>
      </c>
      <c r="J23" s="128"/>
      <c r="K23" s="128">
        <v>9.2899999999999991</v>
      </c>
      <c r="L23" s="128"/>
      <c r="M23" s="205"/>
      <c r="N23" s="139"/>
    </row>
    <row r="24" spans="1:14" ht="36" customHeight="1">
      <c r="A24" s="148"/>
      <c r="B24" s="192" t="s">
        <v>49</v>
      </c>
      <c r="C24" s="21" t="s">
        <v>133</v>
      </c>
      <c r="D24" s="183" t="s">
        <v>134</v>
      </c>
      <c r="E24" s="183"/>
      <c r="F24" s="183"/>
      <c r="G24" s="21" t="s">
        <v>42</v>
      </c>
      <c r="H24" s="48" t="s">
        <v>221</v>
      </c>
      <c r="I24" s="128">
        <v>10</v>
      </c>
      <c r="J24" s="128"/>
      <c r="K24" s="128">
        <v>10</v>
      </c>
      <c r="L24" s="128"/>
      <c r="M24" s="205"/>
      <c r="N24" s="139"/>
    </row>
    <row r="25" spans="1:14" ht="36" customHeight="1">
      <c r="A25" s="148"/>
      <c r="B25" s="193"/>
      <c r="C25" s="192" t="s">
        <v>73</v>
      </c>
      <c r="D25" s="206" t="s">
        <v>135</v>
      </c>
      <c r="E25" s="207"/>
      <c r="F25" s="208"/>
      <c r="G25" s="21" t="s">
        <v>42</v>
      </c>
      <c r="H25" s="48" t="s">
        <v>221</v>
      </c>
      <c r="I25" s="101">
        <v>3</v>
      </c>
      <c r="J25" s="102"/>
      <c r="K25" s="128">
        <v>3</v>
      </c>
      <c r="L25" s="128"/>
      <c r="M25" s="205"/>
      <c r="N25" s="139"/>
    </row>
    <row r="26" spans="1:14" ht="36" customHeight="1">
      <c r="A26" s="148"/>
      <c r="B26" s="193"/>
      <c r="C26" s="193"/>
      <c r="D26" s="206" t="s">
        <v>136</v>
      </c>
      <c r="E26" s="207"/>
      <c r="F26" s="208"/>
      <c r="G26" s="21" t="s">
        <v>42</v>
      </c>
      <c r="H26" s="48" t="s">
        <v>221</v>
      </c>
      <c r="I26" s="128">
        <v>3</v>
      </c>
      <c r="J26" s="128"/>
      <c r="K26" s="128">
        <v>3</v>
      </c>
      <c r="L26" s="128"/>
      <c r="M26" s="205"/>
      <c r="N26" s="139"/>
    </row>
    <row r="27" spans="1:14" ht="36" customHeight="1">
      <c r="A27" s="148"/>
      <c r="B27" s="193"/>
      <c r="C27" s="194"/>
      <c r="D27" s="206" t="s">
        <v>137</v>
      </c>
      <c r="E27" s="207"/>
      <c r="F27" s="208"/>
      <c r="G27" s="21" t="s">
        <v>42</v>
      </c>
      <c r="H27" s="48" t="s">
        <v>221</v>
      </c>
      <c r="I27" s="128">
        <v>4</v>
      </c>
      <c r="J27" s="128"/>
      <c r="K27" s="128">
        <v>4</v>
      </c>
      <c r="L27" s="128"/>
      <c r="M27" s="205"/>
      <c r="N27" s="139"/>
    </row>
    <row r="28" spans="1:14" ht="36" customHeight="1">
      <c r="A28" s="148"/>
      <c r="B28" s="194"/>
      <c r="C28" s="13" t="s">
        <v>52</v>
      </c>
      <c r="D28" s="206" t="s">
        <v>138</v>
      </c>
      <c r="E28" s="207"/>
      <c r="F28" s="208"/>
      <c r="G28" s="21" t="s">
        <v>42</v>
      </c>
      <c r="H28" s="48" t="s">
        <v>221</v>
      </c>
      <c r="I28" s="128">
        <v>10</v>
      </c>
      <c r="J28" s="128"/>
      <c r="K28" s="128">
        <v>10</v>
      </c>
      <c r="L28" s="128"/>
      <c r="M28" s="205"/>
      <c r="N28" s="139"/>
    </row>
    <row r="29" spans="1:14" ht="45">
      <c r="A29" s="148"/>
      <c r="B29" s="21" t="s">
        <v>54</v>
      </c>
      <c r="C29" s="21" t="s">
        <v>55</v>
      </c>
      <c r="D29" s="183" t="s">
        <v>139</v>
      </c>
      <c r="E29" s="183"/>
      <c r="F29" s="183"/>
      <c r="G29" s="14" t="s">
        <v>57</v>
      </c>
      <c r="H29" s="56" t="s">
        <v>234</v>
      </c>
      <c r="I29" s="101">
        <v>10</v>
      </c>
      <c r="J29" s="102"/>
      <c r="K29" s="128">
        <v>10</v>
      </c>
      <c r="L29" s="128"/>
      <c r="M29" s="205"/>
      <c r="N29" s="139"/>
    </row>
    <row r="30" spans="1:14" ht="24" customHeight="1">
      <c r="A30" s="142" t="s">
        <v>58</v>
      </c>
      <c r="B30" s="143"/>
      <c r="C30" s="143"/>
      <c r="D30" s="143"/>
      <c r="E30" s="143"/>
      <c r="F30" s="143"/>
      <c r="G30" s="143"/>
      <c r="H30" s="143"/>
      <c r="I30" s="143">
        <f>SUM(I18:J29)+J9</f>
        <v>100</v>
      </c>
      <c r="J30" s="143"/>
      <c r="K30" s="143">
        <f>SUM(K18:L29)+N9</f>
        <v>98.289999999999992</v>
      </c>
      <c r="L30" s="143"/>
      <c r="M30" s="146"/>
      <c r="N30" s="147"/>
    </row>
    <row r="32" spans="1:14" ht="15">
      <c r="A32" s="22" t="s">
        <v>59</v>
      </c>
      <c r="B32" s="7"/>
      <c r="C32" s="7"/>
      <c r="D32" s="7"/>
      <c r="E32" s="7"/>
      <c r="F32" s="7"/>
      <c r="G32" s="7"/>
      <c r="H32" s="7"/>
      <c r="I32" s="7"/>
      <c r="J32" s="7"/>
      <c r="K32" s="7"/>
      <c r="L32" s="7"/>
      <c r="M32" s="7"/>
      <c r="N32" s="7"/>
    </row>
    <row r="33" spans="1:14" ht="15">
      <c r="A33" s="120" t="s">
        <v>60</v>
      </c>
      <c r="B33" s="120"/>
      <c r="C33" s="120"/>
      <c r="D33" s="120"/>
      <c r="E33" s="120"/>
      <c r="F33" s="120"/>
      <c r="G33" s="120"/>
      <c r="H33" s="120"/>
      <c r="I33" s="120"/>
      <c r="J33" s="120"/>
      <c r="K33" s="120"/>
      <c r="L33" s="120"/>
      <c r="M33" s="120"/>
      <c r="N33" s="120"/>
    </row>
    <row r="34" spans="1:14" ht="15">
      <c r="A34" s="121" t="s">
        <v>61</v>
      </c>
      <c r="B34" s="121"/>
      <c r="C34" s="121"/>
      <c r="D34" s="121"/>
      <c r="E34" s="121"/>
      <c r="F34" s="121"/>
      <c r="G34" s="121"/>
      <c r="H34" s="121"/>
      <c r="I34" s="121"/>
      <c r="J34" s="121"/>
      <c r="K34" s="121"/>
      <c r="L34" s="121"/>
      <c r="M34" s="121"/>
      <c r="N34" s="121"/>
    </row>
    <row r="35" spans="1:14" ht="15">
      <c r="A35" s="120" t="s">
        <v>62</v>
      </c>
      <c r="B35" s="120"/>
      <c r="C35" s="120"/>
      <c r="D35" s="120"/>
      <c r="E35" s="120"/>
      <c r="F35" s="120"/>
      <c r="G35" s="120"/>
      <c r="H35" s="120"/>
      <c r="I35" s="120"/>
      <c r="J35" s="120"/>
      <c r="K35" s="120"/>
      <c r="L35" s="120"/>
      <c r="M35" s="120"/>
      <c r="N35" s="120"/>
    </row>
    <row r="36" spans="1:14" ht="15">
      <c r="A36" s="121" t="s">
        <v>63</v>
      </c>
      <c r="B36" s="121"/>
      <c r="C36" s="121"/>
      <c r="D36" s="121"/>
      <c r="E36" s="121"/>
      <c r="F36" s="121"/>
      <c r="G36" s="121"/>
      <c r="H36" s="121"/>
      <c r="I36" s="121"/>
      <c r="J36" s="121"/>
      <c r="K36" s="121"/>
      <c r="L36" s="121"/>
      <c r="M36" s="121"/>
      <c r="N36" s="121"/>
    </row>
  </sheetData>
  <mergeCells count="114">
    <mergeCell ref="I16:J17"/>
    <mergeCell ref="K16:L17"/>
    <mergeCell ref="M16:N17"/>
    <mergeCell ref="D16:F17"/>
    <mergeCell ref="F7:G8"/>
    <mergeCell ref="H7:I8"/>
    <mergeCell ref="J7:K8"/>
    <mergeCell ref="L7:M8"/>
    <mergeCell ref="C7:D8"/>
    <mergeCell ref="C10:D11"/>
    <mergeCell ref="C13:D13"/>
    <mergeCell ref="F13:G13"/>
    <mergeCell ref="H13:I13"/>
    <mergeCell ref="J13:K13"/>
    <mergeCell ref="L13:M13"/>
    <mergeCell ref="B14:G14"/>
    <mergeCell ref="H14:N14"/>
    <mergeCell ref="B15:G15"/>
    <mergeCell ref="H15:N15"/>
    <mergeCell ref="A7:B13"/>
    <mergeCell ref="C9:D9"/>
    <mergeCell ref="F9:G9"/>
    <mergeCell ref="H9:I9"/>
    <mergeCell ref="J9:K9"/>
    <mergeCell ref="A30:H30"/>
    <mergeCell ref="I30:J30"/>
    <mergeCell ref="K30:L30"/>
    <mergeCell ref="M30:N30"/>
    <mergeCell ref="A33:N33"/>
    <mergeCell ref="A34:N34"/>
    <mergeCell ref="A35:N35"/>
    <mergeCell ref="A36:N36"/>
    <mergeCell ref="A14:A15"/>
    <mergeCell ref="A16:A29"/>
    <mergeCell ref="B16:B17"/>
    <mergeCell ref="B18:B23"/>
    <mergeCell ref="B24:B28"/>
    <mergeCell ref="C16:C17"/>
    <mergeCell ref="C18:C20"/>
    <mergeCell ref="C25:C27"/>
    <mergeCell ref="D27:F27"/>
    <mergeCell ref="I27:J27"/>
    <mergeCell ref="K27:L27"/>
    <mergeCell ref="M27:N27"/>
    <mergeCell ref="D28:F28"/>
    <mergeCell ref="I28:J28"/>
    <mergeCell ref="K28:L28"/>
    <mergeCell ref="M28:N28"/>
    <mergeCell ref="D29:F29"/>
    <mergeCell ref="I29:J29"/>
    <mergeCell ref="K29:L29"/>
    <mergeCell ref="M29:N29"/>
    <mergeCell ref="D24:F24"/>
    <mergeCell ref="I24:J24"/>
    <mergeCell ref="K24:L24"/>
    <mergeCell ref="M24:N24"/>
    <mergeCell ref="D25:F25"/>
    <mergeCell ref="I25:J25"/>
    <mergeCell ref="K25:L25"/>
    <mergeCell ref="M25:N25"/>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D18:F18"/>
    <mergeCell ref="I18:J18"/>
    <mergeCell ref="K18:L18"/>
    <mergeCell ref="M18:N18"/>
    <mergeCell ref="D19:F19"/>
    <mergeCell ref="I19:J19"/>
    <mergeCell ref="K19:L19"/>
    <mergeCell ref="M19:N19"/>
    <mergeCell ref="D20:F20"/>
    <mergeCell ref="I20:J20"/>
    <mergeCell ref="K20:L20"/>
    <mergeCell ref="M20:N20"/>
    <mergeCell ref="L9:M9"/>
    <mergeCell ref="C12:D12"/>
    <mergeCell ref="F12:G12"/>
    <mergeCell ref="H12:I12"/>
    <mergeCell ref="J12:K12"/>
    <mergeCell ref="L12:M12"/>
    <mergeCell ref="E7:E8"/>
    <mergeCell ref="E10:E11"/>
    <mergeCell ref="N7:N8"/>
    <mergeCell ref="N10:N11"/>
    <mergeCell ref="F10:G11"/>
    <mergeCell ref="H10:I11"/>
    <mergeCell ref="J10:K11"/>
    <mergeCell ref="L10:M11"/>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69930555555555596" right="0.69930555555555596"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topLeftCell="A19" workbookViewId="0">
      <selection activeCell="M18" sqref="M18:N18"/>
    </sheetView>
  </sheetViews>
  <sheetFormatPr defaultColWidth="9" defaultRowHeight="14"/>
  <cols>
    <col min="1" max="4" width="9" style="72"/>
    <col min="5" max="5" width="11.6328125" style="72" customWidth="1"/>
    <col min="6" max="6" width="9" style="72"/>
    <col min="7" max="7" width="13.6328125" style="72" customWidth="1"/>
    <col min="8" max="8" width="12.90625" style="72" customWidth="1"/>
    <col min="9" max="9" width="7.6328125" style="72" customWidth="1"/>
    <col min="10" max="10" width="4" style="72" customWidth="1"/>
    <col min="11" max="11" width="9" style="72"/>
    <col min="12" max="12" width="3.90625" style="72" customWidth="1"/>
    <col min="13" max="13" width="12" style="72" customWidth="1"/>
    <col min="14" max="14" width="31.08984375" style="72" customWidth="1"/>
    <col min="15" max="16384" width="9" style="72"/>
  </cols>
  <sheetData>
    <row r="1" spans="1:14" s="83" customFormat="1" ht="20.25" customHeight="1">
      <c r="A1" s="212" t="s">
        <v>0</v>
      </c>
      <c r="B1" s="212"/>
      <c r="C1" s="212"/>
      <c r="D1" s="212"/>
      <c r="E1" s="212"/>
      <c r="F1" s="212"/>
      <c r="G1" s="212"/>
      <c r="H1" s="212"/>
      <c r="I1" s="212"/>
      <c r="J1" s="212"/>
      <c r="K1" s="212"/>
      <c r="L1" s="212"/>
      <c r="M1" s="212"/>
      <c r="N1" s="212"/>
    </row>
    <row r="2" spans="1:14" s="83" customFormat="1" ht="13.5" customHeight="1">
      <c r="A2" s="213" t="s">
        <v>1</v>
      </c>
      <c r="B2" s="213"/>
      <c r="C2" s="213"/>
      <c r="D2" s="213"/>
      <c r="E2" s="213"/>
      <c r="F2" s="213"/>
      <c r="G2" s="213"/>
      <c r="H2" s="213"/>
      <c r="I2" s="213"/>
      <c r="J2" s="213"/>
      <c r="K2" s="213"/>
      <c r="L2" s="213"/>
      <c r="M2" s="213"/>
      <c r="N2" s="213"/>
    </row>
    <row r="3" spans="1:14" ht="6" customHeight="1"/>
    <row r="4" spans="1:14" ht="22" customHeight="1">
      <c r="A4" s="214" t="s">
        <v>2</v>
      </c>
      <c r="B4" s="215"/>
      <c r="C4" s="215" t="s">
        <v>140</v>
      </c>
      <c r="D4" s="215"/>
      <c r="E4" s="215"/>
      <c r="F4" s="215"/>
      <c r="G4" s="215"/>
      <c r="H4" s="215"/>
      <c r="I4" s="215"/>
      <c r="J4" s="215"/>
      <c r="K4" s="215"/>
      <c r="L4" s="215"/>
      <c r="M4" s="215"/>
      <c r="N4" s="216"/>
    </row>
    <row r="5" spans="1:14" ht="22" customHeight="1">
      <c r="A5" s="122" t="s">
        <v>4</v>
      </c>
      <c r="B5" s="128"/>
      <c r="C5" s="96" t="s">
        <v>5</v>
      </c>
      <c r="D5" s="96"/>
      <c r="E5" s="96"/>
      <c r="F5" s="96"/>
      <c r="G5" s="96"/>
      <c r="H5" s="128" t="s">
        <v>6</v>
      </c>
      <c r="I5" s="128"/>
      <c r="J5" s="96" t="s">
        <v>7</v>
      </c>
      <c r="K5" s="96"/>
      <c r="L5" s="96"/>
      <c r="M5" s="96"/>
      <c r="N5" s="97"/>
    </row>
    <row r="6" spans="1:14" ht="22" customHeight="1">
      <c r="A6" s="122" t="s">
        <v>8</v>
      </c>
      <c r="B6" s="128"/>
      <c r="C6" s="128" t="s">
        <v>141</v>
      </c>
      <c r="D6" s="128"/>
      <c r="E6" s="128"/>
      <c r="F6" s="128"/>
      <c r="G6" s="128"/>
      <c r="H6" s="128" t="s">
        <v>10</v>
      </c>
      <c r="I6" s="128"/>
      <c r="J6" s="128">
        <v>82299154</v>
      </c>
      <c r="K6" s="128"/>
      <c r="L6" s="128"/>
      <c r="M6" s="128"/>
      <c r="N6" s="130"/>
    </row>
    <row r="7" spans="1:14" ht="28.5" customHeight="1">
      <c r="A7" s="122" t="s">
        <v>11</v>
      </c>
      <c r="B7" s="128"/>
      <c r="C7" s="128"/>
      <c r="D7" s="128"/>
      <c r="E7" s="128" t="s">
        <v>12</v>
      </c>
      <c r="F7" s="128" t="s">
        <v>13</v>
      </c>
      <c r="G7" s="128"/>
      <c r="H7" s="128" t="s">
        <v>14</v>
      </c>
      <c r="I7" s="128"/>
      <c r="J7" s="128" t="s">
        <v>15</v>
      </c>
      <c r="K7" s="128"/>
      <c r="L7" s="128" t="s">
        <v>16</v>
      </c>
      <c r="M7" s="128"/>
      <c r="N7" s="130" t="s">
        <v>17</v>
      </c>
    </row>
    <row r="8" spans="1:14" ht="13.5" customHeight="1">
      <c r="A8" s="122"/>
      <c r="B8" s="128"/>
      <c r="C8" s="128"/>
      <c r="D8" s="128"/>
      <c r="E8" s="128"/>
      <c r="F8" s="128"/>
      <c r="G8" s="128"/>
      <c r="H8" s="128"/>
      <c r="I8" s="128"/>
      <c r="J8" s="128"/>
      <c r="K8" s="128"/>
      <c r="L8" s="128"/>
      <c r="M8" s="128"/>
      <c r="N8" s="130"/>
    </row>
    <row r="9" spans="1:14" ht="22" customHeight="1">
      <c r="A9" s="122"/>
      <c r="B9" s="128"/>
      <c r="C9" s="196" t="s">
        <v>18</v>
      </c>
      <c r="D9" s="196"/>
      <c r="E9" s="81">
        <v>19.3</v>
      </c>
      <c r="F9" s="178">
        <f>E9</f>
        <v>19.3</v>
      </c>
      <c r="G9" s="178"/>
      <c r="H9" s="178">
        <f>F9</f>
        <v>19.3</v>
      </c>
      <c r="I9" s="178"/>
      <c r="J9" s="128">
        <v>10</v>
      </c>
      <c r="K9" s="128"/>
      <c r="L9" s="179">
        <f>H9/F9</f>
        <v>1</v>
      </c>
      <c r="M9" s="179"/>
      <c r="N9" s="78">
        <v>10</v>
      </c>
    </row>
    <row r="10" spans="1:14" ht="14.25" customHeight="1">
      <c r="A10" s="122"/>
      <c r="B10" s="128"/>
      <c r="C10" s="128" t="s">
        <v>19</v>
      </c>
      <c r="D10" s="128"/>
      <c r="E10" s="178">
        <f>E9</f>
        <v>19.3</v>
      </c>
      <c r="F10" s="178">
        <f>E10</f>
        <v>19.3</v>
      </c>
      <c r="G10" s="178"/>
      <c r="H10" s="178">
        <f>F10</f>
        <v>19.3</v>
      </c>
      <c r="I10" s="178"/>
      <c r="J10" s="128" t="s">
        <v>20</v>
      </c>
      <c r="K10" s="128"/>
      <c r="L10" s="195">
        <f>L9</f>
        <v>1</v>
      </c>
      <c r="M10" s="128"/>
      <c r="N10" s="130" t="s">
        <v>20</v>
      </c>
    </row>
    <row r="11" spans="1:14" ht="13.5" customHeight="1">
      <c r="A11" s="122"/>
      <c r="B11" s="128"/>
      <c r="C11" s="128"/>
      <c r="D11" s="128"/>
      <c r="E11" s="178"/>
      <c r="F11" s="178"/>
      <c r="G11" s="178"/>
      <c r="H11" s="178"/>
      <c r="I11" s="178"/>
      <c r="J11" s="128"/>
      <c r="K11" s="128"/>
      <c r="L11" s="128"/>
      <c r="M11" s="128"/>
      <c r="N11" s="130"/>
    </row>
    <row r="12" spans="1:14" ht="38.25" customHeight="1">
      <c r="A12" s="122"/>
      <c r="B12" s="128"/>
      <c r="C12" s="128" t="s">
        <v>21</v>
      </c>
      <c r="D12" s="128"/>
      <c r="E12" s="77"/>
      <c r="F12" s="128"/>
      <c r="G12" s="128"/>
      <c r="H12" s="128"/>
      <c r="I12" s="128"/>
      <c r="J12" s="128" t="s">
        <v>20</v>
      </c>
      <c r="K12" s="128"/>
      <c r="L12" s="128"/>
      <c r="M12" s="128"/>
      <c r="N12" s="78" t="s">
        <v>20</v>
      </c>
    </row>
    <row r="13" spans="1:14" ht="22" customHeight="1">
      <c r="A13" s="122"/>
      <c r="B13" s="128"/>
      <c r="C13" s="128" t="s">
        <v>22</v>
      </c>
      <c r="D13" s="128"/>
      <c r="E13" s="77"/>
      <c r="F13" s="128"/>
      <c r="G13" s="128"/>
      <c r="H13" s="128"/>
      <c r="I13" s="128"/>
      <c r="J13" s="128" t="s">
        <v>20</v>
      </c>
      <c r="K13" s="128"/>
      <c r="L13" s="128"/>
      <c r="M13" s="128"/>
      <c r="N13" s="78" t="s">
        <v>20</v>
      </c>
    </row>
    <row r="14" spans="1:14" ht="20.149999999999999" customHeight="1">
      <c r="A14" s="122" t="s">
        <v>23</v>
      </c>
      <c r="B14" s="128" t="s">
        <v>24</v>
      </c>
      <c r="C14" s="128"/>
      <c r="D14" s="128"/>
      <c r="E14" s="128"/>
      <c r="F14" s="128"/>
      <c r="G14" s="128"/>
      <c r="H14" s="128" t="s">
        <v>25</v>
      </c>
      <c r="I14" s="128"/>
      <c r="J14" s="128"/>
      <c r="K14" s="128"/>
      <c r="L14" s="128"/>
      <c r="M14" s="128"/>
      <c r="N14" s="130"/>
    </row>
    <row r="15" spans="1:14" ht="125.15" customHeight="1">
      <c r="A15" s="122"/>
      <c r="B15" s="155" t="s">
        <v>142</v>
      </c>
      <c r="C15" s="156"/>
      <c r="D15" s="156"/>
      <c r="E15" s="156"/>
      <c r="F15" s="156"/>
      <c r="G15" s="156"/>
      <c r="H15" s="156" t="s">
        <v>246</v>
      </c>
      <c r="I15" s="156"/>
      <c r="J15" s="156"/>
      <c r="K15" s="156"/>
      <c r="L15" s="156"/>
      <c r="M15" s="156"/>
      <c r="N15" s="158"/>
    </row>
    <row r="16" spans="1:14" ht="14.25" customHeight="1">
      <c r="A16" s="123" t="s">
        <v>27</v>
      </c>
      <c r="B16" s="125" t="s">
        <v>28</v>
      </c>
      <c r="C16" s="125" t="s">
        <v>29</v>
      </c>
      <c r="D16" s="105" t="s">
        <v>30</v>
      </c>
      <c r="E16" s="111"/>
      <c r="F16" s="106"/>
      <c r="G16" s="77" t="s">
        <v>31</v>
      </c>
      <c r="H16" s="77" t="s">
        <v>32</v>
      </c>
      <c r="I16" s="105" t="s">
        <v>15</v>
      </c>
      <c r="J16" s="106"/>
      <c r="K16" s="105" t="s">
        <v>17</v>
      </c>
      <c r="L16" s="106"/>
      <c r="M16" s="105" t="s">
        <v>33</v>
      </c>
      <c r="N16" s="109"/>
    </row>
    <row r="17" spans="1:14" ht="15">
      <c r="A17" s="124"/>
      <c r="B17" s="126"/>
      <c r="C17" s="126"/>
      <c r="D17" s="107"/>
      <c r="E17" s="112"/>
      <c r="F17" s="108"/>
      <c r="G17" s="77" t="s">
        <v>34</v>
      </c>
      <c r="H17" s="77" t="s">
        <v>35</v>
      </c>
      <c r="I17" s="107"/>
      <c r="J17" s="108"/>
      <c r="K17" s="107"/>
      <c r="L17" s="108"/>
      <c r="M17" s="107"/>
      <c r="N17" s="110"/>
    </row>
    <row r="18" spans="1:14" ht="58.5" customHeight="1">
      <c r="A18" s="124"/>
      <c r="B18" s="125" t="s">
        <v>36</v>
      </c>
      <c r="C18" s="125" t="s">
        <v>37</v>
      </c>
      <c r="D18" s="98" t="s">
        <v>143</v>
      </c>
      <c r="E18" s="99"/>
      <c r="F18" s="100"/>
      <c r="G18" s="77" t="s">
        <v>144</v>
      </c>
      <c r="H18" s="80">
        <v>631</v>
      </c>
      <c r="I18" s="163">
        <v>8</v>
      </c>
      <c r="J18" s="164"/>
      <c r="K18" s="101">
        <v>7.7</v>
      </c>
      <c r="L18" s="102"/>
      <c r="M18" s="103" t="s">
        <v>247</v>
      </c>
      <c r="N18" s="104"/>
    </row>
    <row r="19" spans="1:14" ht="57" customHeight="1">
      <c r="A19" s="124"/>
      <c r="B19" s="127"/>
      <c r="C19" s="127"/>
      <c r="D19" s="98" t="s">
        <v>145</v>
      </c>
      <c r="E19" s="99"/>
      <c r="F19" s="100"/>
      <c r="G19" s="77" t="s">
        <v>146</v>
      </c>
      <c r="H19" s="80" t="s">
        <v>146</v>
      </c>
      <c r="I19" s="163">
        <v>8</v>
      </c>
      <c r="J19" s="164"/>
      <c r="K19" s="101">
        <v>8</v>
      </c>
      <c r="L19" s="102"/>
      <c r="M19" s="103"/>
      <c r="N19" s="104"/>
    </row>
    <row r="20" spans="1:14" ht="45" customHeight="1">
      <c r="A20" s="124"/>
      <c r="B20" s="127"/>
      <c r="C20" s="127"/>
      <c r="D20" s="98" t="s">
        <v>147</v>
      </c>
      <c r="E20" s="99"/>
      <c r="F20" s="100"/>
      <c r="G20" s="77" t="s">
        <v>148</v>
      </c>
      <c r="H20" s="80" t="s">
        <v>148</v>
      </c>
      <c r="I20" s="163">
        <v>8</v>
      </c>
      <c r="J20" s="164"/>
      <c r="K20" s="101">
        <v>8</v>
      </c>
      <c r="L20" s="102"/>
      <c r="M20" s="103"/>
      <c r="N20" s="104"/>
    </row>
    <row r="21" spans="1:14" ht="45" customHeight="1">
      <c r="A21" s="124"/>
      <c r="B21" s="127"/>
      <c r="C21" s="77" t="s">
        <v>40</v>
      </c>
      <c r="D21" s="217" t="s">
        <v>149</v>
      </c>
      <c r="E21" s="218"/>
      <c r="F21" s="219"/>
      <c r="G21" s="77" t="s">
        <v>150</v>
      </c>
      <c r="H21" s="77" t="s">
        <v>150</v>
      </c>
      <c r="I21" s="163">
        <v>6</v>
      </c>
      <c r="J21" s="164"/>
      <c r="K21" s="101">
        <v>6</v>
      </c>
      <c r="L21" s="102"/>
      <c r="M21" s="103"/>
      <c r="N21" s="104"/>
    </row>
    <row r="22" spans="1:14" ht="22" customHeight="1">
      <c r="A22" s="124"/>
      <c r="B22" s="127"/>
      <c r="C22" s="125" t="s">
        <v>44</v>
      </c>
      <c r="D22" s="98" t="s">
        <v>151</v>
      </c>
      <c r="E22" s="99"/>
      <c r="F22" s="100"/>
      <c r="G22" s="77" t="s">
        <v>42</v>
      </c>
      <c r="H22" s="77" t="s">
        <v>221</v>
      </c>
      <c r="I22" s="163">
        <v>5</v>
      </c>
      <c r="J22" s="164"/>
      <c r="K22" s="101">
        <v>5</v>
      </c>
      <c r="L22" s="102"/>
      <c r="M22" s="101"/>
      <c r="N22" s="113"/>
    </row>
    <row r="23" spans="1:14" ht="22" customHeight="1">
      <c r="A23" s="124"/>
      <c r="B23" s="127"/>
      <c r="C23" s="127"/>
      <c r="D23" s="98" t="s">
        <v>152</v>
      </c>
      <c r="E23" s="99"/>
      <c r="F23" s="100"/>
      <c r="G23" s="77" t="s">
        <v>42</v>
      </c>
      <c r="H23" s="77" t="s">
        <v>221</v>
      </c>
      <c r="I23" s="163">
        <v>5</v>
      </c>
      <c r="J23" s="164"/>
      <c r="K23" s="101">
        <v>5</v>
      </c>
      <c r="L23" s="102"/>
      <c r="M23" s="101"/>
      <c r="N23" s="113"/>
    </row>
    <row r="24" spans="1:14" ht="34.5" customHeight="1">
      <c r="A24" s="124"/>
      <c r="B24" s="126"/>
      <c r="C24" s="79" t="s">
        <v>46</v>
      </c>
      <c r="D24" s="98" t="s">
        <v>153</v>
      </c>
      <c r="E24" s="99"/>
      <c r="F24" s="100"/>
      <c r="G24" s="81" t="s">
        <v>154</v>
      </c>
      <c r="H24" s="77" t="s">
        <v>154</v>
      </c>
      <c r="I24" s="163">
        <v>10</v>
      </c>
      <c r="J24" s="164"/>
      <c r="K24" s="101">
        <v>10</v>
      </c>
      <c r="L24" s="102"/>
      <c r="M24" s="101"/>
      <c r="N24" s="113"/>
    </row>
    <row r="25" spans="1:14" ht="65.25" customHeight="1">
      <c r="A25" s="124"/>
      <c r="B25" s="125" t="s">
        <v>49</v>
      </c>
      <c r="C25" s="77" t="s">
        <v>50</v>
      </c>
      <c r="D25" s="98" t="s">
        <v>155</v>
      </c>
      <c r="E25" s="99"/>
      <c r="F25" s="100"/>
      <c r="G25" s="77" t="s">
        <v>42</v>
      </c>
      <c r="H25" s="77" t="s">
        <v>221</v>
      </c>
      <c r="I25" s="163">
        <v>20</v>
      </c>
      <c r="J25" s="164"/>
      <c r="K25" s="101">
        <v>20</v>
      </c>
      <c r="L25" s="102"/>
      <c r="M25" s="101"/>
      <c r="N25" s="113"/>
    </row>
    <row r="26" spans="1:14" ht="33" customHeight="1">
      <c r="A26" s="124"/>
      <c r="B26" s="126"/>
      <c r="C26" s="55" t="s">
        <v>52</v>
      </c>
      <c r="D26" s="98" t="s">
        <v>156</v>
      </c>
      <c r="E26" s="99"/>
      <c r="F26" s="100"/>
      <c r="G26" s="77" t="s">
        <v>42</v>
      </c>
      <c r="H26" s="77" t="s">
        <v>221</v>
      </c>
      <c r="I26" s="163">
        <v>20</v>
      </c>
      <c r="J26" s="164"/>
      <c r="K26" s="101">
        <v>18</v>
      </c>
      <c r="L26" s="102"/>
      <c r="M26" s="101"/>
      <c r="N26" s="113"/>
    </row>
    <row r="27" spans="1:14" ht="22" customHeight="1">
      <c r="A27" s="129" t="s">
        <v>58</v>
      </c>
      <c r="B27" s="116"/>
      <c r="C27" s="116"/>
      <c r="D27" s="116"/>
      <c r="E27" s="116"/>
      <c r="F27" s="116"/>
      <c r="G27" s="116"/>
      <c r="H27" s="116"/>
      <c r="I27" s="116">
        <f>SUM(I18:J26)+J9</f>
        <v>100</v>
      </c>
      <c r="J27" s="116"/>
      <c r="K27" s="116">
        <f>SUM(K18:L26)+N9</f>
        <v>97.7</v>
      </c>
      <c r="L27" s="116"/>
      <c r="M27" s="197"/>
      <c r="N27" s="198"/>
    </row>
    <row r="29" spans="1:14" ht="15">
      <c r="A29" s="82" t="s">
        <v>59</v>
      </c>
      <c r="B29" s="75"/>
      <c r="C29" s="75"/>
      <c r="D29" s="75"/>
      <c r="E29" s="75"/>
      <c r="F29" s="75"/>
      <c r="G29" s="75"/>
      <c r="H29" s="75"/>
      <c r="I29" s="75"/>
      <c r="J29" s="75"/>
      <c r="K29" s="75"/>
      <c r="L29" s="75"/>
      <c r="M29" s="75"/>
      <c r="N29" s="75"/>
    </row>
    <row r="30" spans="1:14" ht="15">
      <c r="A30" s="220" t="s">
        <v>60</v>
      </c>
      <c r="B30" s="220"/>
      <c r="C30" s="220"/>
      <c r="D30" s="220"/>
      <c r="E30" s="220"/>
      <c r="F30" s="220"/>
      <c r="G30" s="220"/>
      <c r="H30" s="220"/>
      <c r="I30" s="220"/>
      <c r="J30" s="220"/>
      <c r="K30" s="220"/>
      <c r="L30" s="220"/>
      <c r="M30" s="220"/>
      <c r="N30" s="220"/>
    </row>
    <row r="31" spans="1:14" ht="79.5" customHeight="1">
      <c r="A31" s="221" t="s">
        <v>61</v>
      </c>
      <c r="B31" s="221"/>
      <c r="C31" s="221"/>
      <c r="D31" s="221"/>
      <c r="E31" s="221"/>
      <c r="F31" s="221"/>
      <c r="G31" s="221"/>
      <c r="H31" s="221"/>
      <c r="I31" s="221"/>
      <c r="J31" s="221"/>
      <c r="K31" s="221"/>
      <c r="L31" s="221"/>
      <c r="M31" s="221"/>
      <c r="N31" s="221"/>
    </row>
    <row r="32" spans="1:14" ht="36.75" customHeight="1">
      <c r="A32" s="220" t="s">
        <v>62</v>
      </c>
      <c r="B32" s="220"/>
      <c r="C32" s="220"/>
      <c r="D32" s="220"/>
      <c r="E32" s="220"/>
      <c r="F32" s="220"/>
      <c r="G32" s="220"/>
      <c r="H32" s="220"/>
      <c r="I32" s="220"/>
      <c r="J32" s="220"/>
      <c r="K32" s="220"/>
      <c r="L32" s="220"/>
      <c r="M32" s="220"/>
      <c r="N32" s="220"/>
    </row>
    <row r="33" spans="1:14" ht="33.75" customHeight="1">
      <c r="A33" s="221" t="s">
        <v>63</v>
      </c>
      <c r="B33" s="221"/>
      <c r="C33" s="221"/>
      <c r="D33" s="221"/>
      <c r="E33" s="221"/>
      <c r="F33" s="221"/>
      <c r="G33" s="221"/>
      <c r="H33" s="221"/>
      <c r="I33" s="221"/>
      <c r="J33" s="221"/>
      <c r="K33" s="221"/>
      <c r="L33" s="221"/>
      <c r="M33" s="221"/>
      <c r="N33" s="221"/>
    </row>
  </sheetData>
  <mergeCells count="102">
    <mergeCell ref="L7:M8"/>
    <mergeCell ref="C7:D8"/>
    <mergeCell ref="C10:D11"/>
    <mergeCell ref="F10:G11"/>
    <mergeCell ref="H10:I11"/>
    <mergeCell ref="J10:K11"/>
    <mergeCell ref="L10:M11"/>
    <mergeCell ref="C13:D13"/>
    <mergeCell ref="F13:G13"/>
    <mergeCell ref="H13:I13"/>
    <mergeCell ref="J13:K13"/>
    <mergeCell ref="L13:M13"/>
    <mergeCell ref="C12:D12"/>
    <mergeCell ref="F12:G12"/>
    <mergeCell ref="H12:I12"/>
    <mergeCell ref="J12:K12"/>
    <mergeCell ref="L12:M12"/>
    <mergeCell ref="J7:K8"/>
    <mergeCell ref="A27:H27"/>
    <mergeCell ref="I27:J27"/>
    <mergeCell ref="K27:L27"/>
    <mergeCell ref="M27:N27"/>
    <mergeCell ref="A30:N30"/>
    <mergeCell ref="A31:N31"/>
    <mergeCell ref="A32:N32"/>
    <mergeCell ref="A33:N33"/>
    <mergeCell ref="A14:A15"/>
    <mergeCell ref="A16:A26"/>
    <mergeCell ref="B16:B17"/>
    <mergeCell ref="B18:B24"/>
    <mergeCell ref="B25:B26"/>
    <mergeCell ref="C16:C17"/>
    <mergeCell ref="C18:C20"/>
    <mergeCell ref="C22:C23"/>
    <mergeCell ref="D24:F24"/>
    <mergeCell ref="I24:J24"/>
    <mergeCell ref="K24:L24"/>
    <mergeCell ref="M24:N24"/>
    <mergeCell ref="D25:F25"/>
    <mergeCell ref="I25:J25"/>
    <mergeCell ref="K25:L25"/>
    <mergeCell ref="M25:N25"/>
    <mergeCell ref="D19:F19"/>
    <mergeCell ref="I19:J19"/>
    <mergeCell ref="K19:L19"/>
    <mergeCell ref="M19:N19"/>
    <mergeCell ref="D20:F20"/>
    <mergeCell ref="I20:J20"/>
    <mergeCell ref="K20:L20"/>
    <mergeCell ref="M20:N20"/>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D18:F18"/>
    <mergeCell ref="I18:J18"/>
    <mergeCell ref="K18:L18"/>
    <mergeCell ref="M18:N18"/>
    <mergeCell ref="I16:J17"/>
    <mergeCell ref="K16:L17"/>
    <mergeCell ref="M16:N17"/>
    <mergeCell ref="D16:F17"/>
    <mergeCell ref="B14:G14"/>
    <mergeCell ref="H14:N14"/>
    <mergeCell ref="B15:G15"/>
    <mergeCell ref="H15:N15"/>
    <mergeCell ref="A7:B13"/>
    <mergeCell ref="E7:E8"/>
    <mergeCell ref="E10:E11"/>
    <mergeCell ref="N7:N8"/>
    <mergeCell ref="N10:N11"/>
    <mergeCell ref="A1:N1"/>
    <mergeCell ref="A2:N2"/>
    <mergeCell ref="A4:B4"/>
    <mergeCell ref="C4:N4"/>
    <mergeCell ref="A5:B5"/>
    <mergeCell ref="C5:G5"/>
    <mergeCell ref="H5:I5"/>
    <mergeCell ref="J5:N5"/>
    <mergeCell ref="A6:B6"/>
    <mergeCell ref="C6:G6"/>
    <mergeCell ref="H6:I6"/>
    <mergeCell ref="J6:N6"/>
    <mergeCell ref="C9:D9"/>
    <mergeCell ref="F9:G9"/>
    <mergeCell ref="H9:I9"/>
    <mergeCell ref="J9:K9"/>
    <mergeCell ref="L9:M9"/>
    <mergeCell ref="F7:G8"/>
    <mergeCell ref="H7:I8"/>
  </mergeCells>
  <phoneticPr fontId="12" type="noConversion"/>
  <pageMargins left="0.69930555555555596" right="0.69930555555555596"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workbookViewId="0">
      <selection activeCell="M24" sqref="M24:N24"/>
    </sheetView>
  </sheetViews>
  <sheetFormatPr defaultColWidth="9" defaultRowHeight="15"/>
  <cols>
    <col min="5" max="5" width="13.6328125" customWidth="1"/>
    <col min="7" max="7" width="13.6328125" style="2" customWidth="1"/>
    <col min="8" max="8" width="12.90625" customWidth="1"/>
    <col min="9" max="9" width="7.6328125" customWidth="1"/>
    <col min="10" max="10" width="2.26953125" customWidth="1"/>
    <col min="12" max="12" width="3.08984375" customWidth="1"/>
    <col min="13" max="13" width="12" customWidth="1"/>
    <col min="14" max="14" width="31.08984375" customWidth="1"/>
  </cols>
  <sheetData>
    <row r="1" spans="1:14" s="1" customFormat="1" ht="21">
      <c r="A1" s="84" t="s">
        <v>0</v>
      </c>
      <c r="B1" s="84"/>
      <c r="C1" s="84"/>
      <c r="D1" s="84"/>
      <c r="E1" s="84"/>
      <c r="F1" s="84"/>
      <c r="G1" s="84"/>
      <c r="H1" s="84"/>
      <c r="I1" s="84"/>
      <c r="J1" s="84"/>
      <c r="K1" s="84"/>
      <c r="L1" s="84"/>
      <c r="M1" s="84"/>
      <c r="N1" s="84"/>
    </row>
    <row r="2" spans="1:14" s="1" customFormat="1" ht="14">
      <c r="A2" s="85" t="s">
        <v>1</v>
      </c>
      <c r="B2" s="85"/>
      <c r="C2" s="85"/>
      <c r="D2" s="85"/>
      <c r="E2" s="85"/>
      <c r="F2" s="85"/>
      <c r="G2" s="85"/>
      <c r="H2" s="85"/>
      <c r="I2" s="85"/>
      <c r="J2" s="85"/>
      <c r="K2" s="85"/>
      <c r="L2" s="85"/>
      <c r="M2" s="85"/>
      <c r="N2" s="85"/>
    </row>
    <row r="4" spans="1:14">
      <c r="A4" s="86" t="s">
        <v>2</v>
      </c>
      <c r="B4" s="87"/>
      <c r="C4" s="87" t="s">
        <v>157</v>
      </c>
      <c r="D4" s="87"/>
      <c r="E4" s="87"/>
      <c r="F4" s="87"/>
      <c r="G4" s="87"/>
      <c r="H4" s="87"/>
      <c r="I4" s="87"/>
      <c r="J4" s="87"/>
      <c r="K4" s="87"/>
      <c r="L4" s="87"/>
      <c r="M4" s="87"/>
      <c r="N4" s="88"/>
    </row>
    <row r="5" spans="1:14">
      <c r="A5" s="89" t="s">
        <v>4</v>
      </c>
      <c r="B5" s="90"/>
      <c r="C5" s="133" t="s">
        <v>5</v>
      </c>
      <c r="D5" s="133"/>
      <c r="E5" s="133"/>
      <c r="F5" s="133"/>
      <c r="G5" s="133"/>
      <c r="H5" s="90" t="s">
        <v>6</v>
      </c>
      <c r="I5" s="90"/>
      <c r="J5" s="133" t="s">
        <v>7</v>
      </c>
      <c r="K5" s="133"/>
      <c r="L5" s="133"/>
      <c r="M5" s="133"/>
      <c r="N5" s="134"/>
    </row>
    <row r="6" spans="1:14">
      <c r="A6" s="89" t="s">
        <v>8</v>
      </c>
      <c r="B6" s="90"/>
      <c r="C6" s="90" t="s">
        <v>103</v>
      </c>
      <c r="D6" s="90"/>
      <c r="E6" s="90"/>
      <c r="F6" s="90"/>
      <c r="G6" s="90"/>
      <c r="H6" s="90" t="s">
        <v>10</v>
      </c>
      <c r="I6" s="90"/>
      <c r="J6" s="90">
        <v>82299176</v>
      </c>
      <c r="K6" s="90"/>
      <c r="L6" s="90"/>
      <c r="M6" s="90"/>
      <c r="N6" s="91"/>
    </row>
    <row r="7" spans="1:14" ht="14">
      <c r="A7" s="122" t="s">
        <v>11</v>
      </c>
      <c r="B7" s="128"/>
      <c r="C7" s="128"/>
      <c r="D7" s="128"/>
      <c r="E7" s="128" t="s">
        <v>12</v>
      </c>
      <c r="F7" s="128" t="s">
        <v>13</v>
      </c>
      <c r="G7" s="128"/>
      <c r="H7" s="128" t="s">
        <v>14</v>
      </c>
      <c r="I7" s="128"/>
      <c r="J7" s="128" t="s">
        <v>15</v>
      </c>
      <c r="K7" s="128"/>
      <c r="L7" s="128" t="s">
        <v>16</v>
      </c>
      <c r="M7" s="128"/>
      <c r="N7" s="130" t="s">
        <v>17</v>
      </c>
    </row>
    <row r="8" spans="1:14" ht="14">
      <c r="A8" s="122"/>
      <c r="B8" s="128"/>
      <c r="C8" s="128"/>
      <c r="D8" s="128"/>
      <c r="E8" s="128"/>
      <c r="F8" s="128"/>
      <c r="G8" s="128"/>
      <c r="H8" s="128"/>
      <c r="I8" s="128"/>
      <c r="J8" s="128"/>
      <c r="K8" s="128"/>
      <c r="L8" s="128"/>
      <c r="M8" s="128"/>
      <c r="N8" s="130"/>
    </row>
    <row r="9" spans="1:14">
      <c r="A9" s="122"/>
      <c r="B9" s="128"/>
      <c r="C9" s="196" t="s">
        <v>18</v>
      </c>
      <c r="D9" s="196"/>
      <c r="E9" s="12">
        <v>249.7</v>
      </c>
      <c r="F9" s="178">
        <f>E9</f>
        <v>249.7</v>
      </c>
      <c r="G9" s="178"/>
      <c r="H9" s="178">
        <v>174.463223</v>
      </c>
      <c r="I9" s="178"/>
      <c r="J9" s="128">
        <v>10</v>
      </c>
      <c r="K9" s="128"/>
      <c r="L9" s="179">
        <f>H9/F9</f>
        <v>0.69869132158590308</v>
      </c>
      <c r="M9" s="179"/>
      <c r="N9" s="51">
        <f>L9*J9</f>
        <v>6.9869132158590306</v>
      </c>
    </row>
    <row r="10" spans="1:14" ht="14">
      <c r="A10" s="122"/>
      <c r="B10" s="128"/>
      <c r="C10" s="128" t="s">
        <v>19</v>
      </c>
      <c r="D10" s="128"/>
      <c r="E10" s="178">
        <f>E9</f>
        <v>249.7</v>
      </c>
      <c r="F10" s="178">
        <f>E10</f>
        <v>249.7</v>
      </c>
      <c r="G10" s="178"/>
      <c r="H10" s="178">
        <v>174.463223</v>
      </c>
      <c r="I10" s="178"/>
      <c r="J10" s="128" t="s">
        <v>20</v>
      </c>
      <c r="K10" s="128"/>
      <c r="L10" s="195">
        <f>L9</f>
        <v>0.69869132158590308</v>
      </c>
      <c r="M10" s="195"/>
      <c r="N10" s="130" t="s">
        <v>20</v>
      </c>
    </row>
    <row r="11" spans="1:14" ht="14">
      <c r="A11" s="122"/>
      <c r="B11" s="128"/>
      <c r="C11" s="128"/>
      <c r="D11" s="128"/>
      <c r="E11" s="178"/>
      <c r="F11" s="178"/>
      <c r="G11" s="178"/>
      <c r="H11" s="178"/>
      <c r="I11" s="178"/>
      <c r="J11" s="128"/>
      <c r="K11" s="128"/>
      <c r="L11" s="195"/>
      <c r="M11" s="195"/>
      <c r="N11" s="130"/>
    </row>
    <row r="12" spans="1:14">
      <c r="A12" s="122"/>
      <c r="B12" s="128"/>
      <c r="C12" s="128" t="s">
        <v>21</v>
      </c>
      <c r="D12" s="128"/>
      <c r="E12" s="48"/>
      <c r="F12" s="128"/>
      <c r="G12" s="128"/>
      <c r="H12" s="128"/>
      <c r="I12" s="128"/>
      <c r="J12" s="128" t="s">
        <v>20</v>
      </c>
      <c r="K12" s="128"/>
      <c r="L12" s="128"/>
      <c r="M12" s="128"/>
      <c r="N12" s="49" t="s">
        <v>20</v>
      </c>
    </row>
    <row r="13" spans="1:14">
      <c r="A13" s="122"/>
      <c r="B13" s="128"/>
      <c r="C13" s="128" t="s">
        <v>22</v>
      </c>
      <c r="D13" s="128"/>
      <c r="E13" s="48"/>
      <c r="F13" s="128"/>
      <c r="G13" s="128"/>
      <c r="H13" s="128"/>
      <c r="I13" s="128"/>
      <c r="J13" s="128" t="s">
        <v>20</v>
      </c>
      <c r="K13" s="128"/>
      <c r="L13" s="128"/>
      <c r="M13" s="128"/>
      <c r="N13" s="49" t="s">
        <v>20</v>
      </c>
    </row>
    <row r="14" spans="1:14">
      <c r="A14" s="122" t="s">
        <v>23</v>
      </c>
      <c r="B14" s="128" t="s">
        <v>24</v>
      </c>
      <c r="C14" s="128"/>
      <c r="D14" s="128"/>
      <c r="E14" s="128"/>
      <c r="F14" s="128"/>
      <c r="G14" s="128"/>
      <c r="H14" s="128" t="s">
        <v>25</v>
      </c>
      <c r="I14" s="128"/>
      <c r="J14" s="128"/>
      <c r="K14" s="128"/>
      <c r="L14" s="128"/>
      <c r="M14" s="128"/>
      <c r="N14" s="130"/>
    </row>
    <row r="15" spans="1:14" ht="66" customHeight="1">
      <c r="A15" s="122"/>
      <c r="B15" s="155" t="s">
        <v>158</v>
      </c>
      <c r="C15" s="156"/>
      <c r="D15" s="156"/>
      <c r="E15" s="156"/>
      <c r="F15" s="156"/>
      <c r="G15" s="156"/>
      <c r="H15" s="96" t="s">
        <v>223</v>
      </c>
      <c r="I15" s="96"/>
      <c r="J15" s="96"/>
      <c r="K15" s="96"/>
      <c r="L15" s="96"/>
      <c r="M15" s="96"/>
      <c r="N15" s="97"/>
    </row>
    <row r="16" spans="1:14">
      <c r="A16" s="123" t="s">
        <v>27</v>
      </c>
      <c r="B16" s="125" t="s">
        <v>28</v>
      </c>
      <c r="C16" s="125" t="s">
        <v>29</v>
      </c>
      <c r="D16" s="105" t="s">
        <v>30</v>
      </c>
      <c r="E16" s="111"/>
      <c r="F16" s="106"/>
      <c r="G16" s="48" t="s">
        <v>31</v>
      </c>
      <c r="H16" s="48" t="s">
        <v>32</v>
      </c>
      <c r="I16" s="105" t="s">
        <v>15</v>
      </c>
      <c r="J16" s="106"/>
      <c r="K16" s="105" t="s">
        <v>17</v>
      </c>
      <c r="L16" s="106"/>
      <c r="M16" s="105" t="s">
        <v>33</v>
      </c>
      <c r="N16" s="109"/>
    </row>
    <row r="17" spans="1:14">
      <c r="A17" s="124"/>
      <c r="B17" s="126"/>
      <c r="C17" s="126"/>
      <c r="D17" s="107"/>
      <c r="E17" s="112"/>
      <c r="F17" s="108"/>
      <c r="G17" s="48" t="s">
        <v>34</v>
      </c>
      <c r="H17" s="48" t="s">
        <v>35</v>
      </c>
      <c r="I17" s="107"/>
      <c r="J17" s="108"/>
      <c r="K17" s="107"/>
      <c r="L17" s="108"/>
      <c r="M17" s="107"/>
      <c r="N17" s="110"/>
    </row>
    <row r="18" spans="1:14">
      <c r="A18" s="124"/>
      <c r="B18" s="125" t="s">
        <v>36</v>
      </c>
      <c r="C18" s="125" t="s">
        <v>37</v>
      </c>
      <c r="D18" s="98" t="s">
        <v>159</v>
      </c>
      <c r="E18" s="99"/>
      <c r="F18" s="100"/>
      <c r="G18" s="48" t="s">
        <v>160</v>
      </c>
      <c r="H18" s="48">
        <v>1130</v>
      </c>
      <c r="I18" s="101">
        <v>5</v>
      </c>
      <c r="J18" s="102"/>
      <c r="K18" s="101">
        <v>5</v>
      </c>
      <c r="L18" s="102"/>
      <c r="M18" s="101"/>
      <c r="N18" s="113"/>
    </row>
    <row r="19" spans="1:14">
      <c r="A19" s="124"/>
      <c r="B19" s="127"/>
      <c r="C19" s="127"/>
      <c r="D19" s="98" t="s">
        <v>161</v>
      </c>
      <c r="E19" s="99"/>
      <c r="F19" s="100"/>
      <c r="G19" s="48" t="s">
        <v>162</v>
      </c>
      <c r="H19" s="48" t="s">
        <v>162</v>
      </c>
      <c r="I19" s="101">
        <v>5</v>
      </c>
      <c r="J19" s="102"/>
      <c r="K19" s="101">
        <v>5</v>
      </c>
      <c r="L19" s="102"/>
      <c r="M19" s="103"/>
      <c r="N19" s="104"/>
    </row>
    <row r="20" spans="1:14">
      <c r="A20" s="124"/>
      <c r="B20" s="127"/>
      <c r="C20" s="64"/>
      <c r="D20" s="41" t="s">
        <v>163</v>
      </c>
      <c r="E20" s="42"/>
      <c r="F20" s="43"/>
      <c r="G20" s="48" t="s">
        <v>164</v>
      </c>
      <c r="H20" s="48">
        <v>1130</v>
      </c>
      <c r="I20" s="101">
        <v>5</v>
      </c>
      <c r="J20" s="102"/>
      <c r="K20" s="101">
        <v>5</v>
      </c>
      <c r="L20" s="102"/>
      <c r="M20" s="103"/>
      <c r="N20" s="104"/>
    </row>
    <row r="21" spans="1:14">
      <c r="A21" s="124"/>
      <c r="B21" s="127"/>
      <c r="C21" s="225" t="s">
        <v>40</v>
      </c>
      <c r="D21" s="217" t="s">
        <v>165</v>
      </c>
      <c r="E21" s="218"/>
      <c r="F21" s="219"/>
      <c r="G21" s="65" t="s">
        <v>42</v>
      </c>
      <c r="H21" s="48" t="s">
        <v>221</v>
      </c>
      <c r="I21" s="101">
        <v>10</v>
      </c>
      <c r="J21" s="102"/>
      <c r="K21" s="101">
        <v>10</v>
      </c>
      <c r="L21" s="102"/>
      <c r="M21" s="103"/>
      <c r="N21" s="104"/>
    </row>
    <row r="22" spans="1:14">
      <c r="A22" s="124"/>
      <c r="B22" s="127"/>
      <c r="C22" s="226"/>
      <c r="D22" s="217" t="s">
        <v>166</v>
      </c>
      <c r="E22" s="218"/>
      <c r="F22" s="219"/>
      <c r="G22" s="66">
        <v>1</v>
      </c>
      <c r="H22" s="56">
        <v>1</v>
      </c>
      <c r="I22" s="101">
        <v>5</v>
      </c>
      <c r="J22" s="102"/>
      <c r="K22" s="101">
        <v>5</v>
      </c>
      <c r="L22" s="102"/>
      <c r="M22" s="103"/>
      <c r="N22" s="104"/>
    </row>
    <row r="23" spans="1:14" ht="21" customHeight="1">
      <c r="A23" s="124"/>
      <c r="B23" s="127"/>
      <c r="C23" s="53" t="s">
        <v>44</v>
      </c>
      <c r="D23" s="98" t="s">
        <v>167</v>
      </c>
      <c r="E23" s="99"/>
      <c r="F23" s="100"/>
      <c r="G23" s="67" t="s">
        <v>168</v>
      </c>
      <c r="H23" s="67" t="s">
        <v>168</v>
      </c>
      <c r="I23" s="101">
        <v>10</v>
      </c>
      <c r="J23" s="102"/>
      <c r="K23" s="101">
        <v>10</v>
      </c>
      <c r="L23" s="102"/>
      <c r="M23" s="103"/>
      <c r="N23" s="104"/>
    </row>
    <row r="24" spans="1:14" ht="63" customHeight="1">
      <c r="A24" s="124"/>
      <c r="B24" s="126"/>
      <c r="C24" s="48" t="s">
        <v>46</v>
      </c>
      <c r="D24" s="98" t="s">
        <v>169</v>
      </c>
      <c r="E24" s="99"/>
      <c r="F24" s="100"/>
      <c r="G24" s="12" t="s">
        <v>170</v>
      </c>
      <c r="H24" s="48" t="s">
        <v>224</v>
      </c>
      <c r="I24" s="101">
        <v>10</v>
      </c>
      <c r="J24" s="102"/>
      <c r="K24" s="101">
        <v>6.9</v>
      </c>
      <c r="L24" s="102"/>
      <c r="M24" s="103" t="s">
        <v>249</v>
      </c>
      <c r="N24" s="104"/>
    </row>
    <row r="25" spans="1:14" ht="31.5" customHeight="1">
      <c r="A25" s="124"/>
      <c r="B25" s="125" t="s">
        <v>49</v>
      </c>
      <c r="C25" s="68" t="s">
        <v>73</v>
      </c>
      <c r="D25" s="98" t="s">
        <v>171</v>
      </c>
      <c r="E25" s="99"/>
      <c r="F25" s="100"/>
      <c r="G25" s="52" t="s">
        <v>42</v>
      </c>
      <c r="H25" s="48" t="s">
        <v>221</v>
      </c>
      <c r="I25" s="101">
        <v>15</v>
      </c>
      <c r="J25" s="102"/>
      <c r="K25" s="101">
        <v>15</v>
      </c>
      <c r="L25" s="102"/>
      <c r="M25" s="103"/>
      <c r="N25" s="104"/>
    </row>
    <row r="26" spans="1:14" ht="45">
      <c r="A26" s="124"/>
      <c r="B26" s="126"/>
      <c r="C26" s="69" t="s">
        <v>52</v>
      </c>
      <c r="D26" s="222" t="s">
        <v>172</v>
      </c>
      <c r="E26" s="223"/>
      <c r="F26" s="224"/>
      <c r="G26" s="52" t="s">
        <v>42</v>
      </c>
      <c r="H26" s="48" t="s">
        <v>221</v>
      </c>
      <c r="I26" s="101">
        <v>15</v>
      </c>
      <c r="J26" s="102"/>
      <c r="K26" s="101">
        <v>15</v>
      </c>
      <c r="L26" s="102"/>
      <c r="M26" s="103"/>
      <c r="N26" s="104"/>
    </row>
    <row r="27" spans="1:14" ht="45">
      <c r="A27" s="70"/>
      <c r="B27" s="68" t="s">
        <v>54</v>
      </c>
      <c r="C27" s="68" t="s">
        <v>173</v>
      </c>
      <c r="D27" s="227" t="s">
        <v>56</v>
      </c>
      <c r="E27" s="227"/>
      <c r="F27" s="227"/>
      <c r="G27" s="52" t="s">
        <v>57</v>
      </c>
      <c r="H27" s="71">
        <v>0.95</v>
      </c>
      <c r="I27" s="101">
        <v>10</v>
      </c>
      <c r="J27" s="102"/>
      <c r="K27" s="101">
        <v>10</v>
      </c>
      <c r="L27" s="102"/>
      <c r="M27" s="103"/>
      <c r="N27" s="104"/>
    </row>
    <row r="28" spans="1:14" ht="21" customHeight="1">
      <c r="A28" s="129" t="s">
        <v>58</v>
      </c>
      <c r="B28" s="116"/>
      <c r="C28" s="116"/>
      <c r="D28" s="116"/>
      <c r="E28" s="116"/>
      <c r="F28" s="116"/>
      <c r="G28" s="116"/>
      <c r="H28" s="116"/>
      <c r="I28" s="116">
        <f>SUM(I18:J27)+J9</f>
        <v>100</v>
      </c>
      <c r="J28" s="116"/>
      <c r="K28" s="117">
        <f>SUM(K18:L27)+N9</f>
        <v>93.886913215859039</v>
      </c>
      <c r="L28" s="116"/>
      <c r="M28" s="197"/>
      <c r="N28" s="198"/>
    </row>
    <row r="29" spans="1:14">
      <c r="A29" s="72"/>
      <c r="B29" s="72"/>
      <c r="C29" s="72"/>
      <c r="D29" s="72"/>
      <c r="E29" s="72"/>
      <c r="F29" s="72"/>
      <c r="G29" s="73"/>
      <c r="H29" s="72"/>
      <c r="I29" s="72"/>
      <c r="J29" s="72"/>
      <c r="K29" s="72"/>
      <c r="L29" s="72"/>
      <c r="M29" s="72"/>
      <c r="N29" s="72"/>
    </row>
    <row r="30" spans="1:14">
      <c r="A30" s="74" t="s">
        <v>59</v>
      </c>
      <c r="B30" s="75"/>
      <c r="C30" s="75"/>
      <c r="D30" s="75"/>
      <c r="E30" s="75"/>
      <c r="F30" s="75"/>
      <c r="G30" s="73"/>
      <c r="H30" s="75"/>
      <c r="I30" s="75"/>
      <c r="J30" s="75"/>
      <c r="K30" s="75"/>
      <c r="L30" s="75"/>
      <c r="M30" s="75"/>
      <c r="N30" s="75"/>
    </row>
    <row r="31" spans="1:14">
      <c r="A31" s="220" t="s">
        <v>60</v>
      </c>
      <c r="B31" s="220"/>
      <c r="C31" s="220"/>
      <c r="D31" s="220"/>
      <c r="E31" s="220"/>
      <c r="F31" s="220"/>
      <c r="G31" s="220"/>
      <c r="H31" s="220"/>
      <c r="I31" s="220"/>
      <c r="J31" s="220"/>
      <c r="K31" s="220"/>
      <c r="L31" s="220"/>
      <c r="M31" s="220"/>
      <c r="N31" s="220"/>
    </row>
    <row r="32" spans="1:14">
      <c r="A32" s="121" t="s">
        <v>61</v>
      </c>
      <c r="B32" s="121"/>
      <c r="C32" s="121"/>
      <c r="D32" s="121"/>
      <c r="E32" s="121"/>
      <c r="F32" s="121"/>
      <c r="G32" s="121"/>
      <c r="H32" s="121"/>
      <c r="I32" s="121"/>
      <c r="J32" s="121"/>
      <c r="K32" s="121"/>
      <c r="L32" s="121"/>
      <c r="M32" s="121"/>
      <c r="N32" s="121"/>
    </row>
    <row r="33" spans="1:14">
      <c r="A33" s="120" t="s">
        <v>62</v>
      </c>
      <c r="B33" s="120"/>
      <c r="C33" s="120"/>
      <c r="D33" s="120"/>
      <c r="E33" s="120"/>
      <c r="F33" s="120"/>
      <c r="G33" s="120"/>
      <c r="H33" s="120"/>
      <c r="I33" s="120"/>
      <c r="J33" s="120"/>
      <c r="K33" s="120"/>
      <c r="L33" s="120"/>
      <c r="M33" s="120"/>
      <c r="N33" s="120"/>
    </row>
    <row r="34" spans="1:14">
      <c r="A34" s="121" t="s">
        <v>63</v>
      </c>
      <c r="B34" s="121"/>
      <c r="C34" s="121"/>
      <c r="D34" s="121"/>
      <c r="E34" s="121"/>
      <c r="F34" s="121"/>
      <c r="G34" s="121"/>
      <c r="H34" s="121"/>
      <c r="I34" s="121"/>
      <c r="J34" s="121"/>
      <c r="K34" s="121"/>
      <c r="L34" s="121"/>
      <c r="M34" s="121"/>
      <c r="N34" s="121"/>
    </row>
  </sheetData>
  <mergeCells count="105">
    <mergeCell ref="M27:N27"/>
    <mergeCell ref="L7:M8"/>
    <mergeCell ref="C10:D11"/>
    <mergeCell ref="F10:G11"/>
    <mergeCell ref="H10:I11"/>
    <mergeCell ref="J10:K11"/>
    <mergeCell ref="L10:M11"/>
    <mergeCell ref="C7:D8"/>
    <mergeCell ref="C13:D13"/>
    <mergeCell ref="F13:G13"/>
    <mergeCell ref="H13:I13"/>
    <mergeCell ref="J13:K13"/>
    <mergeCell ref="L13:M13"/>
    <mergeCell ref="C12:D12"/>
    <mergeCell ref="F12:G12"/>
    <mergeCell ref="H12:I12"/>
    <mergeCell ref="J12:K12"/>
    <mergeCell ref="L12:M12"/>
    <mergeCell ref="J7:K8"/>
    <mergeCell ref="D19:F19"/>
    <mergeCell ref="I19:J19"/>
    <mergeCell ref="K19:L19"/>
    <mergeCell ref="M19:N19"/>
    <mergeCell ref="I20:J20"/>
    <mergeCell ref="A33:N33"/>
    <mergeCell ref="A34:N34"/>
    <mergeCell ref="A14:A15"/>
    <mergeCell ref="A16:A26"/>
    <mergeCell ref="B16:B17"/>
    <mergeCell ref="B18:B24"/>
    <mergeCell ref="B25:B26"/>
    <mergeCell ref="C16:C17"/>
    <mergeCell ref="C18:C19"/>
    <mergeCell ref="C21:C22"/>
    <mergeCell ref="D27:F27"/>
    <mergeCell ref="I27:J27"/>
    <mergeCell ref="K27:L27"/>
    <mergeCell ref="A28:H28"/>
    <mergeCell ref="I28:J28"/>
    <mergeCell ref="K28:L28"/>
    <mergeCell ref="M28:N28"/>
    <mergeCell ref="A31:N31"/>
    <mergeCell ref="A32:N32"/>
    <mergeCell ref="D24:F24"/>
    <mergeCell ref="I24:J24"/>
    <mergeCell ref="K24:L24"/>
    <mergeCell ref="M24:N24"/>
    <mergeCell ref="D25:F25"/>
    <mergeCell ref="K20:L20"/>
    <mergeCell ref="I25:J25"/>
    <mergeCell ref="K25:L25"/>
    <mergeCell ref="D26:F26"/>
    <mergeCell ref="I26:J26"/>
    <mergeCell ref="K26:L26"/>
    <mergeCell ref="M26:N26"/>
    <mergeCell ref="D21:F21"/>
    <mergeCell ref="I21:J21"/>
    <mergeCell ref="K21:L21"/>
    <mergeCell ref="M21:N21"/>
    <mergeCell ref="D22:F22"/>
    <mergeCell ref="I22:J22"/>
    <mergeCell ref="K22:L22"/>
    <mergeCell ref="D23:F23"/>
    <mergeCell ref="I23:J23"/>
    <mergeCell ref="K23:L23"/>
    <mergeCell ref="M23:N23"/>
    <mergeCell ref="M20:N20"/>
    <mergeCell ref="M22:N22"/>
    <mergeCell ref="M25:N25"/>
    <mergeCell ref="D18:F18"/>
    <mergeCell ref="I18:J18"/>
    <mergeCell ref="K18:L18"/>
    <mergeCell ref="M18:N18"/>
    <mergeCell ref="D16:F17"/>
    <mergeCell ref="I16:J17"/>
    <mergeCell ref="K16:L17"/>
    <mergeCell ref="M16:N17"/>
    <mergeCell ref="B14:G14"/>
    <mergeCell ref="H14:N14"/>
    <mergeCell ref="B15:G15"/>
    <mergeCell ref="H15:N15"/>
    <mergeCell ref="A7:B13"/>
    <mergeCell ref="E7:E8"/>
    <mergeCell ref="E10:E11"/>
    <mergeCell ref="N7:N8"/>
    <mergeCell ref="N10:N11"/>
    <mergeCell ref="A1:N1"/>
    <mergeCell ref="A2:N2"/>
    <mergeCell ref="A4:B4"/>
    <mergeCell ref="C4:N4"/>
    <mergeCell ref="A5:B5"/>
    <mergeCell ref="C5:G5"/>
    <mergeCell ref="H5:I5"/>
    <mergeCell ref="J5:N5"/>
    <mergeCell ref="A6:B6"/>
    <mergeCell ref="C6:G6"/>
    <mergeCell ref="H6:I6"/>
    <mergeCell ref="J6:N6"/>
    <mergeCell ref="C9:D9"/>
    <mergeCell ref="F9:G9"/>
    <mergeCell ref="H9:I9"/>
    <mergeCell ref="J9:K9"/>
    <mergeCell ref="L9:M9"/>
    <mergeCell ref="F7:G8"/>
    <mergeCell ref="H7:I8"/>
  </mergeCells>
  <phoneticPr fontId="12"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workbookViewId="0">
      <selection activeCell="K28" sqref="K28:L28"/>
    </sheetView>
  </sheetViews>
  <sheetFormatPr defaultColWidth="9" defaultRowHeight="15"/>
  <cols>
    <col min="5" max="5" width="11.6328125" customWidth="1"/>
    <col min="7" max="7" width="14" style="2" customWidth="1"/>
    <col min="8" max="8" width="29.08984375" customWidth="1"/>
    <col min="9" max="9" width="7.6328125" customWidth="1"/>
    <col min="10" max="10" width="2.90625" customWidth="1"/>
    <col min="12" max="12" width="2" customWidth="1"/>
    <col min="13" max="13" width="12" customWidth="1"/>
    <col min="14" max="14" width="31.08984375" customWidth="1"/>
    <col min="261" max="261" width="11.6328125" customWidth="1"/>
    <col min="263" max="263" width="15.7265625" customWidth="1"/>
    <col min="264" max="264" width="12.90625" customWidth="1"/>
    <col min="265" max="265" width="7.6328125" customWidth="1"/>
    <col min="266" max="266" width="2.90625" customWidth="1"/>
    <col min="268" max="268" width="2" customWidth="1"/>
    <col min="269" max="269" width="12" customWidth="1"/>
    <col min="270" max="270" width="31.08984375" customWidth="1"/>
    <col min="517" max="517" width="11.6328125" customWidth="1"/>
    <col min="519" max="519" width="15.7265625" customWidth="1"/>
    <col min="520" max="520" width="12.90625" customWidth="1"/>
    <col min="521" max="521" width="7.6328125" customWidth="1"/>
    <col min="522" max="522" width="2.90625" customWidth="1"/>
    <col min="524" max="524" width="2" customWidth="1"/>
    <col min="525" max="525" width="12" customWidth="1"/>
    <col min="526" max="526" width="31.08984375" customWidth="1"/>
    <col min="773" max="773" width="11.6328125" customWidth="1"/>
    <col min="775" max="775" width="15.7265625" customWidth="1"/>
    <col min="776" max="776" width="12.90625" customWidth="1"/>
    <col min="777" max="777" width="7.6328125" customWidth="1"/>
    <col min="778" max="778" width="2.90625" customWidth="1"/>
    <col min="780" max="780" width="2" customWidth="1"/>
    <col min="781" max="781" width="12" customWidth="1"/>
    <col min="782" max="782" width="31.08984375" customWidth="1"/>
    <col min="1029" max="1029" width="11.6328125" customWidth="1"/>
    <col min="1031" max="1031" width="15.7265625" customWidth="1"/>
    <col min="1032" max="1032" width="12.90625" customWidth="1"/>
    <col min="1033" max="1033" width="7.6328125" customWidth="1"/>
    <col min="1034" max="1034" width="2.90625" customWidth="1"/>
    <col min="1036" max="1036" width="2" customWidth="1"/>
    <col min="1037" max="1037" width="12" customWidth="1"/>
    <col min="1038" max="1038" width="31.08984375" customWidth="1"/>
    <col min="1285" max="1285" width="11.6328125" customWidth="1"/>
    <col min="1287" max="1287" width="15.7265625" customWidth="1"/>
    <col min="1288" max="1288" width="12.90625" customWidth="1"/>
    <col min="1289" max="1289" width="7.6328125" customWidth="1"/>
    <col min="1290" max="1290" width="2.90625" customWidth="1"/>
    <col min="1292" max="1292" width="2" customWidth="1"/>
    <col min="1293" max="1293" width="12" customWidth="1"/>
    <col min="1294" max="1294" width="31.08984375" customWidth="1"/>
    <col min="1541" max="1541" width="11.6328125" customWidth="1"/>
    <col min="1543" max="1543" width="15.7265625" customWidth="1"/>
    <col min="1544" max="1544" width="12.90625" customWidth="1"/>
    <col min="1545" max="1545" width="7.6328125" customWidth="1"/>
    <col min="1546" max="1546" width="2.90625" customWidth="1"/>
    <col min="1548" max="1548" width="2" customWidth="1"/>
    <col min="1549" max="1549" width="12" customWidth="1"/>
    <col min="1550" max="1550" width="31.08984375" customWidth="1"/>
    <col min="1797" max="1797" width="11.6328125" customWidth="1"/>
    <col min="1799" max="1799" width="15.7265625" customWidth="1"/>
    <col min="1800" max="1800" width="12.90625" customWidth="1"/>
    <col min="1801" max="1801" width="7.6328125" customWidth="1"/>
    <col min="1802" max="1802" width="2.90625" customWidth="1"/>
    <col min="1804" max="1804" width="2" customWidth="1"/>
    <col min="1805" max="1805" width="12" customWidth="1"/>
    <col min="1806" max="1806" width="31.08984375" customWidth="1"/>
    <col min="2053" max="2053" width="11.6328125" customWidth="1"/>
    <col min="2055" max="2055" width="15.7265625" customWidth="1"/>
    <col min="2056" max="2056" width="12.90625" customWidth="1"/>
    <col min="2057" max="2057" width="7.6328125" customWidth="1"/>
    <col min="2058" max="2058" width="2.90625" customWidth="1"/>
    <col min="2060" max="2060" width="2" customWidth="1"/>
    <col min="2061" max="2061" width="12" customWidth="1"/>
    <col min="2062" max="2062" width="31.08984375" customWidth="1"/>
    <col min="2309" max="2309" width="11.6328125" customWidth="1"/>
    <col min="2311" max="2311" width="15.7265625" customWidth="1"/>
    <col min="2312" max="2312" width="12.90625" customWidth="1"/>
    <col min="2313" max="2313" width="7.6328125" customWidth="1"/>
    <col min="2314" max="2314" width="2.90625" customWidth="1"/>
    <col min="2316" max="2316" width="2" customWidth="1"/>
    <col min="2317" max="2317" width="12" customWidth="1"/>
    <col min="2318" max="2318" width="31.08984375" customWidth="1"/>
    <col min="2565" max="2565" width="11.6328125" customWidth="1"/>
    <col min="2567" max="2567" width="15.7265625" customWidth="1"/>
    <col min="2568" max="2568" width="12.90625" customWidth="1"/>
    <col min="2569" max="2569" width="7.6328125" customWidth="1"/>
    <col min="2570" max="2570" width="2.90625" customWidth="1"/>
    <col min="2572" max="2572" width="2" customWidth="1"/>
    <col min="2573" max="2573" width="12" customWidth="1"/>
    <col min="2574" max="2574" width="31.08984375" customWidth="1"/>
    <col min="2821" max="2821" width="11.6328125" customWidth="1"/>
    <col min="2823" max="2823" width="15.7265625" customWidth="1"/>
    <col min="2824" max="2824" width="12.90625" customWidth="1"/>
    <col min="2825" max="2825" width="7.6328125" customWidth="1"/>
    <col min="2826" max="2826" width="2.90625" customWidth="1"/>
    <col min="2828" max="2828" width="2" customWidth="1"/>
    <col min="2829" max="2829" width="12" customWidth="1"/>
    <col min="2830" max="2830" width="31.08984375" customWidth="1"/>
    <col min="3077" max="3077" width="11.6328125" customWidth="1"/>
    <col min="3079" max="3079" width="15.7265625" customWidth="1"/>
    <col min="3080" max="3080" width="12.90625" customWidth="1"/>
    <col min="3081" max="3081" width="7.6328125" customWidth="1"/>
    <col min="3082" max="3082" width="2.90625" customWidth="1"/>
    <col min="3084" max="3084" width="2" customWidth="1"/>
    <col min="3085" max="3085" width="12" customWidth="1"/>
    <col min="3086" max="3086" width="31.08984375" customWidth="1"/>
    <col min="3333" max="3333" width="11.6328125" customWidth="1"/>
    <col min="3335" max="3335" width="15.7265625" customWidth="1"/>
    <col min="3336" max="3336" width="12.90625" customWidth="1"/>
    <col min="3337" max="3337" width="7.6328125" customWidth="1"/>
    <col min="3338" max="3338" width="2.90625" customWidth="1"/>
    <col min="3340" max="3340" width="2" customWidth="1"/>
    <col min="3341" max="3341" width="12" customWidth="1"/>
    <col min="3342" max="3342" width="31.08984375" customWidth="1"/>
    <col min="3589" max="3589" width="11.6328125" customWidth="1"/>
    <col min="3591" max="3591" width="15.7265625" customWidth="1"/>
    <col min="3592" max="3592" width="12.90625" customWidth="1"/>
    <col min="3593" max="3593" width="7.6328125" customWidth="1"/>
    <col min="3594" max="3594" width="2.90625" customWidth="1"/>
    <col min="3596" max="3596" width="2" customWidth="1"/>
    <col min="3597" max="3597" width="12" customWidth="1"/>
    <col min="3598" max="3598" width="31.08984375" customWidth="1"/>
    <col min="3845" max="3845" width="11.6328125" customWidth="1"/>
    <col min="3847" max="3847" width="15.7265625" customWidth="1"/>
    <col min="3848" max="3848" width="12.90625" customWidth="1"/>
    <col min="3849" max="3849" width="7.6328125" customWidth="1"/>
    <col min="3850" max="3850" width="2.90625" customWidth="1"/>
    <col min="3852" max="3852" width="2" customWidth="1"/>
    <col min="3853" max="3853" width="12" customWidth="1"/>
    <col min="3854" max="3854" width="31.08984375" customWidth="1"/>
    <col min="4101" max="4101" width="11.6328125" customWidth="1"/>
    <col min="4103" max="4103" width="15.7265625" customWidth="1"/>
    <col min="4104" max="4104" width="12.90625" customWidth="1"/>
    <col min="4105" max="4105" width="7.6328125" customWidth="1"/>
    <col min="4106" max="4106" width="2.90625" customWidth="1"/>
    <col min="4108" max="4108" width="2" customWidth="1"/>
    <col min="4109" max="4109" width="12" customWidth="1"/>
    <col min="4110" max="4110" width="31.08984375" customWidth="1"/>
    <col min="4357" max="4357" width="11.6328125" customWidth="1"/>
    <col min="4359" max="4359" width="15.7265625" customWidth="1"/>
    <col min="4360" max="4360" width="12.90625" customWidth="1"/>
    <col min="4361" max="4361" width="7.6328125" customWidth="1"/>
    <col min="4362" max="4362" width="2.90625" customWidth="1"/>
    <col min="4364" max="4364" width="2" customWidth="1"/>
    <col min="4365" max="4365" width="12" customWidth="1"/>
    <col min="4366" max="4366" width="31.08984375" customWidth="1"/>
    <col min="4613" max="4613" width="11.6328125" customWidth="1"/>
    <col min="4615" max="4615" width="15.7265625" customWidth="1"/>
    <col min="4616" max="4616" width="12.90625" customWidth="1"/>
    <col min="4617" max="4617" width="7.6328125" customWidth="1"/>
    <col min="4618" max="4618" width="2.90625" customWidth="1"/>
    <col min="4620" max="4620" width="2" customWidth="1"/>
    <col min="4621" max="4621" width="12" customWidth="1"/>
    <col min="4622" max="4622" width="31.08984375" customWidth="1"/>
    <col min="4869" max="4869" width="11.6328125" customWidth="1"/>
    <col min="4871" max="4871" width="15.7265625" customWidth="1"/>
    <col min="4872" max="4872" width="12.90625" customWidth="1"/>
    <col min="4873" max="4873" width="7.6328125" customWidth="1"/>
    <col min="4874" max="4874" width="2.90625" customWidth="1"/>
    <col min="4876" max="4876" width="2" customWidth="1"/>
    <col min="4877" max="4877" width="12" customWidth="1"/>
    <col min="4878" max="4878" width="31.08984375" customWidth="1"/>
    <col min="5125" max="5125" width="11.6328125" customWidth="1"/>
    <col min="5127" max="5127" width="15.7265625" customWidth="1"/>
    <col min="5128" max="5128" width="12.90625" customWidth="1"/>
    <col min="5129" max="5129" width="7.6328125" customWidth="1"/>
    <col min="5130" max="5130" width="2.90625" customWidth="1"/>
    <col min="5132" max="5132" width="2" customWidth="1"/>
    <col min="5133" max="5133" width="12" customWidth="1"/>
    <col min="5134" max="5134" width="31.08984375" customWidth="1"/>
    <col min="5381" max="5381" width="11.6328125" customWidth="1"/>
    <col min="5383" max="5383" width="15.7265625" customWidth="1"/>
    <col min="5384" max="5384" width="12.90625" customWidth="1"/>
    <col min="5385" max="5385" width="7.6328125" customWidth="1"/>
    <col min="5386" max="5386" width="2.90625" customWidth="1"/>
    <col min="5388" max="5388" width="2" customWidth="1"/>
    <col min="5389" max="5389" width="12" customWidth="1"/>
    <col min="5390" max="5390" width="31.08984375" customWidth="1"/>
    <col min="5637" max="5637" width="11.6328125" customWidth="1"/>
    <col min="5639" max="5639" width="15.7265625" customWidth="1"/>
    <col min="5640" max="5640" width="12.90625" customWidth="1"/>
    <col min="5641" max="5641" width="7.6328125" customWidth="1"/>
    <col min="5642" max="5642" width="2.90625" customWidth="1"/>
    <col min="5644" max="5644" width="2" customWidth="1"/>
    <col min="5645" max="5645" width="12" customWidth="1"/>
    <col min="5646" max="5646" width="31.08984375" customWidth="1"/>
    <col min="5893" max="5893" width="11.6328125" customWidth="1"/>
    <col min="5895" max="5895" width="15.7265625" customWidth="1"/>
    <col min="5896" max="5896" width="12.90625" customWidth="1"/>
    <col min="5897" max="5897" width="7.6328125" customWidth="1"/>
    <col min="5898" max="5898" width="2.90625" customWidth="1"/>
    <col min="5900" max="5900" width="2" customWidth="1"/>
    <col min="5901" max="5901" width="12" customWidth="1"/>
    <col min="5902" max="5902" width="31.08984375" customWidth="1"/>
    <col min="6149" max="6149" width="11.6328125" customWidth="1"/>
    <col min="6151" max="6151" width="15.7265625" customWidth="1"/>
    <col min="6152" max="6152" width="12.90625" customWidth="1"/>
    <col min="6153" max="6153" width="7.6328125" customWidth="1"/>
    <col min="6154" max="6154" width="2.90625" customWidth="1"/>
    <col min="6156" max="6156" width="2" customWidth="1"/>
    <col min="6157" max="6157" width="12" customWidth="1"/>
    <col min="6158" max="6158" width="31.08984375" customWidth="1"/>
    <col min="6405" max="6405" width="11.6328125" customWidth="1"/>
    <col min="6407" max="6407" width="15.7265625" customWidth="1"/>
    <col min="6408" max="6408" width="12.90625" customWidth="1"/>
    <col min="6409" max="6409" width="7.6328125" customWidth="1"/>
    <col min="6410" max="6410" width="2.90625" customWidth="1"/>
    <col min="6412" max="6412" width="2" customWidth="1"/>
    <col min="6413" max="6413" width="12" customWidth="1"/>
    <col min="6414" max="6414" width="31.08984375" customWidth="1"/>
    <col min="6661" max="6661" width="11.6328125" customWidth="1"/>
    <col min="6663" max="6663" width="15.7265625" customWidth="1"/>
    <col min="6664" max="6664" width="12.90625" customWidth="1"/>
    <col min="6665" max="6665" width="7.6328125" customWidth="1"/>
    <col min="6666" max="6666" width="2.90625" customWidth="1"/>
    <col min="6668" max="6668" width="2" customWidth="1"/>
    <col min="6669" max="6669" width="12" customWidth="1"/>
    <col min="6670" max="6670" width="31.08984375" customWidth="1"/>
    <col min="6917" max="6917" width="11.6328125" customWidth="1"/>
    <col min="6919" max="6919" width="15.7265625" customWidth="1"/>
    <col min="6920" max="6920" width="12.90625" customWidth="1"/>
    <col min="6921" max="6921" width="7.6328125" customWidth="1"/>
    <col min="6922" max="6922" width="2.90625" customWidth="1"/>
    <col min="6924" max="6924" width="2" customWidth="1"/>
    <col min="6925" max="6925" width="12" customWidth="1"/>
    <col min="6926" max="6926" width="31.08984375" customWidth="1"/>
    <col min="7173" max="7173" width="11.6328125" customWidth="1"/>
    <col min="7175" max="7175" width="15.7265625" customWidth="1"/>
    <col min="7176" max="7176" width="12.90625" customWidth="1"/>
    <col min="7177" max="7177" width="7.6328125" customWidth="1"/>
    <col min="7178" max="7178" width="2.90625" customWidth="1"/>
    <col min="7180" max="7180" width="2" customWidth="1"/>
    <col min="7181" max="7181" width="12" customWidth="1"/>
    <col min="7182" max="7182" width="31.08984375" customWidth="1"/>
    <col min="7429" max="7429" width="11.6328125" customWidth="1"/>
    <col min="7431" max="7431" width="15.7265625" customWidth="1"/>
    <col min="7432" max="7432" width="12.90625" customWidth="1"/>
    <col min="7433" max="7433" width="7.6328125" customWidth="1"/>
    <col min="7434" max="7434" width="2.90625" customWidth="1"/>
    <col min="7436" max="7436" width="2" customWidth="1"/>
    <col min="7437" max="7437" width="12" customWidth="1"/>
    <col min="7438" max="7438" width="31.08984375" customWidth="1"/>
    <col min="7685" max="7685" width="11.6328125" customWidth="1"/>
    <col min="7687" max="7687" width="15.7265625" customWidth="1"/>
    <col min="7688" max="7688" width="12.90625" customWidth="1"/>
    <col min="7689" max="7689" width="7.6328125" customWidth="1"/>
    <col min="7690" max="7690" width="2.90625" customWidth="1"/>
    <col min="7692" max="7692" width="2" customWidth="1"/>
    <col min="7693" max="7693" width="12" customWidth="1"/>
    <col min="7694" max="7694" width="31.08984375" customWidth="1"/>
    <col min="7941" max="7941" width="11.6328125" customWidth="1"/>
    <col min="7943" max="7943" width="15.7265625" customWidth="1"/>
    <col min="7944" max="7944" width="12.90625" customWidth="1"/>
    <col min="7945" max="7945" width="7.6328125" customWidth="1"/>
    <col min="7946" max="7946" width="2.90625" customWidth="1"/>
    <col min="7948" max="7948" width="2" customWidth="1"/>
    <col min="7949" max="7949" width="12" customWidth="1"/>
    <col min="7950" max="7950" width="31.08984375" customWidth="1"/>
    <col min="8197" max="8197" width="11.6328125" customWidth="1"/>
    <col min="8199" max="8199" width="15.7265625" customWidth="1"/>
    <col min="8200" max="8200" width="12.90625" customWidth="1"/>
    <col min="8201" max="8201" width="7.6328125" customWidth="1"/>
    <col min="8202" max="8202" width="2.90625" customWidth="1"/>
    <col min="8204" max="8204" width="2" customWidth="1"/>
    <col min="8205" max="8205" width="12" customWidth="1"/>
    <col min="8206" max="8206" width="31.08984375" customWidth="1"/>
    <col min="8453" max="8453" width="11.6328125" customWidth="1"/>
    <col min="8455" max="8455" width="15.7265625" customWidth="1"/>
    <col min="8456" max="8456" width="12.90625" customWidth="1"/>
    <col min="8457" max="8457" width="7.6328125" customWidth="1"/>
    <col min="8458" max="8458" width="2.90625" customWidth="1"/>
    <col min="8460" max="8460" width="2" customWidth="1"/>
    <col min="8461" max="8461" width="12" customWidth="1"/>
    <col min="8462" max="8462" width="31.08984375" customWidth="1"/>
    <col min="8709" max="8709" width="11.6328125" customWidth="1"/>
    <col min="8711" max="8711" width="15.7265625" customWidth="1"/>
    <col min="8712" max="8712" width="12.90625" customWidth="1"/>
    <col min="8713" max="8713" width="7.6328125" customWidth="1"/>
    <col min="8714" max="8714" width="2.90625" customWidth="1"/>
    <col min="8716" max="8716" width="2" customWidth="1"/>
    <col min="8717" max="8717" width="12" customWidth="1"/>
    <col min="8718" max="8718" width="31.08984375" customWidth="1"/>
    <col min="8965" max="8965" width="11.6328125" customWidth="1"/>
    <col min="8967" max="8967" width="15.7265625" customWidth="1"/>
    <col min="8968" max="8968" width="12.90625" customWidth="1"/>
    <col min="8969" max="8969" width="7.6328125" customWidth="1"/>
    <col min="8970" max="8970" width="2.90625" customWidth="1"/>
    <col min="8972" max="8972" width="2" customWidth="1"/>
    <col min="8973" max="8973" width="12" customWidth="1"/>
    <col min="8974" max="8974" width="31.08984375" customWidth="1"/>
    <col min="9221" max="9221" width="11.6328125" customWidth="1"/>
    <col min="9223" max="9223" width="15.7265625" customWidth="1"/>
    <col min="9224" max="9224" width="12.90625" customWidth="1"/>
    <col min="9225" max="9225" width="7.6328125" customWidth="1"/>
    <col min="9226" max="9226" width="2.90625" customWidth="1"/>
    <col min="9228" max="9228" width="2" customWidth="1"/>
    <col min="9229" max="9229" width="12" customWidth="1"/>
    <col min="9230" max="9230" width="31.08984375" customWidth="1"/>
    <col min="9477" max="9477" width="11.6328125" customWidth="1"/>
    <col min="9479" max="9479" width="15.7265625" customWidth="1"/>
    <col min="9480" max="9480" width="12.90625" customWidth="1"/>
    <col min="9481" max="9481" width="7.6328125" customWidth="1"/>
    <col min="9482" max="9482" width="2.90625" customWidth="1"/>
    <col min="9484" max="9484" width="2" customWidth="1"/>
    <col min="9485" max="9485" width="12" customWidth="1"/>
    <col min="9486" max="9486" width="31.08984375" customWidth="1"/>
    <col min="9733" max="9733" width="11.6328125" customWidth="1"/>
    <col min="9735" max="9735" width="15.7265625" customWidth="1"/>
    <col min="9736" max="9736" width="12.90625" customWidth="1"/>
    <col min="9737" max="9737" width="7.6328125" customWidth="1"/>
    <col min="9738" max="9738" width="2.90625" customWidth="1"/>
    <col min="9740" max="9740" width="2" customWidth="1"/>
    <col min="9741" max="9741" width="12" customWidth="1"/>
    <col min="9742" max="9742" width="31.08984375" customWidth="1"/>
    <col min="9989" max="9989" width="11.6328125" customWidth="1"/>
    <col min="9991" max="9991" width="15.7265625" customWidth="1"/>
    <col min="9992" max="9992" width="12.90625" customWidth="1"/>
    <col min="9993" max="9993" width="7.6328125" customWidth="1"/>
    <col min="9994" max="9994" width="2.90625" customWidth="1"/>
    <col min="9996" max="9996" width="2" customWidth="1"/>
    <col min="9997" max="9997" width="12" customWidth="1"/>
    <col min="9998" max="9998" width="31.08984375" customWidth="1"/>
    <col min="10245" max="10245" width="11.6328125" customWidth="1"/>
    <col min="10247" max="10247" width="15.7265625" customWidth="1"/>
    <col min="10248" max="10248" width="12.90625" customWidth="1"/>
    <col min="10249" max="10249" width="7.6328125" customWidth="1"/>
    <col min="10250" max="10250" width="2.90625" customWidth="1"/>
    <col min="10252" max="10252" width="2" customWidth="1"/>
    <col min="10253" max="10253" width="12" customWidth="1"/>
    <col min="10254" max="10254" width="31.08984375" customWidth="1"/>
    <col min="10501" max="10501" width="11.6328125" customWidth="1"/>
    <col min="10503" max="10503" width="15.7265625" customWidth="1"/>
    <col min="10504" max="10504" width="12.90625" customWidth="1"/>
    <col min="10505" max="10505" width="7.6328125" customWidth="1"/>
    <col min="10506" max="10506" width="2.90625" customWidth="1"/>
    <col min="10508" max="10508" width="2" customWidth="1"/>
    <col min="10509" max="10509" width="12" customWidth="1"/>
    <col min="10510" max="10510" width="31.08984375" customWidth="1"/>
    <col min="10757" max="10757" width="11.6328125" customWidth="1"/>
    <col min="10759" max="10759" width="15.7265625" customWidth="1"/>
    <col min="10760" max="10760" width="12.90625" customWidth="1"/>
    <col min="10761" max="10761" width="7.6328125" customWidth="1"/>
    <col min="10762" max="10762" width="2.90625" customWidth="1"/>
    <col min="10764" max="10764" width="2" customWidth="1"/>
    <col min="10765" max="10765" width="12" customWidth="1"/>
    <col min="10766" max="10766" width="31.08984375" customWidth="1"/>
    <col min="11013" max="11013" width="11.6328125" customWidth="1"/>
    <col min="11015" max="11015" width="15.7265625" customWidth="1"/>
    <col min="11016" max="11016" width="12.90625" customWidth="1"/>
    <col min="11017" max="11017" width="7.6328125" customWidth="1"/>
    <col min="11018" max="11018" width="2.90625" customWidth="1"/>
    <col min="11020" max="11020" width="2" customWidth="1"/>
    <col min="11021" max="11021" width="12" customWidth="1"/>
    <col min="11022" max="11022" width="31.08984375" customWidth="1"/>
    <col min="11269" max="11269" width="11.6328125" customWidth="1"/>
    <col min="11271" max="11271" width="15.7265625" customWidth="1"/>
    <col min="11272" max="11272" width="12.90625" customWidth="1"/>
    <col min="11273" max="11273" width="7.6328125" customWidth="1"/>
    <col min="11274" max="11274" width="2.90625" customWidth="1"/>
    <col min="11276" max="11276" width="2" customWidth="1"/>
    <col min="11277" max="11277" width="12" customWidth="1"/>
    <col min="11278" max="11278" width="31.08984375" customWidth="1"/>
    <col min="11525" max="11525" width="11.6328125" customWidth="1"/>
    <col min="11527" max="11527" width="15.7265625" customWidth="1"/>
    <col min="11528" max="11528" width="12.90625" customWidth="1"/>
    <col min="11529" max="11529" width="7.6328125" customWidth="1"/>
    <col min="11530" max="11530" width="2.90625" customWidth="1"/>
    <col min="11532" max="11532" width="2" customWidth="1"/>
    <col min="11533" max="11533" width="12" customWidth="1"/>
    <col min="11534" max="11534" width="31.08984375" customWidth="1"/>
    <col min="11781" max="11781" width="11.6328125" customWidth="1"/>
    <col min="11783" max="11783" width="15.7265625" customWidth="1"/>
    <col min="11784" max="11784" width="12.90625" customWidth="1"/>
    <col min="11785" max="11785" width="7.6328125" customWidth="1"/>
    <col min="11786" max="11786" width="2.90625" customWidth="1"/>
    <col min="11788" max="11788" width="2" customWidth="1"/>
    <col min="11789" max="11789" width="12" customWidth="1"/>
    <col min="11790" max="11790" width="31.08984375" customWidth="1"/>
    <col min="12037" max="12037" width="11.6328125" customWidth="1"/>
    <col min="12039" max="12039" width="15.7265625" customWidth="1"/>
    <col min="12040" max="12040" width="12.90625" customWidth="1"/>
    <col min="12041" max="12041" width="7.6328125" customWidth="1"/>
    <col min="12042" max="12042" width="2.90625" customWidth="1"/>
    <col min="12044" max="12044" width="2" customWidth="1"/>
    <col min="12045" max="12045" width="12" customWidth="1"/>
    <col min="12046" max="12046" width="31.08984375" customWidth="1"/>
    <col min="12293" max="12293" width="11.6328125" customWidth="1"/>
    <col min="12295" max="12295" width="15.7265625" customWidth="1"/>
    <col min="12296" max="12296" width="12.90625" customWidth="1"/>
    <col min="12297" max="12297" width="7.6328125" customWidth="1"/>
    <col min="12298" max="12298" width="2.90625" customWidth="1"/>
    <col min="12300" max="12300" width="2" customWidth="1"/>
    <col min="12301" max="12301" width="12" customWidth="1"/>
    <col min="12302" max="12302" width="31.08984375" customWidth="1"/>
    <col min="12549" max="12549" width="11.6328125" customWidth="1"/>
    <col min="12551" max="12551" width="15.7265625" customWidth="1"/>
    <col min="12552" max="12552" width="12.90625" customWidth="1"/>
    <col min="12553" max="12553" width="7.6328125" customWidth="1"/>
    <col min="12554" max="12554" width="2.90625" customWidth="1"/>
    <col min="12556" max="12556" width="2" customWidth="1"/>
    <col min="12557" max="12557" width="12" customWidth="1"/>
    <col min="12558" max="12558" width="31.08984375" customWidth="1"/>
    <col min="12805" max="12805" width="11.6328125" customWidth="1"/>
    <col min="12807" max="12807" width="15.7265625" customWidth="1"/>
    <col min="12808" max="12808" width="12.90625" customWidth="1"/>
    <col min="12809" max="12809" width="7.6328125" customWidth="1"/>
    <col min="12810" max="12810" width="2.90625" customWidth="1"/>
    <col min="12812" max="12812" width="2" customWidth="1"/>
    <col min="12813" max="12813" width="12" customWidth="1"/>
    <col min="12814" max="12814" width="31.08984375" customWidth="1"/>
    <col min="13061" max="13061" width="11.6328125" customWidth="1"/>
    <col min="13063" max="13063" width="15.7265625" customWidth="1"/>
    <col min="13064" max="13064" width="12.90625" customWidth="1"/>
    <col min="13065" max="13065" width="7.6328125" customWidth="1"/>
    <col min="13066" max="13066" width="2.90625" customWidth="1"/>
    <col min="13068" max="13068" width="2" customWidth="1"/>
    <col min="13069" max="13069" width="12" customWidth="1"/>
    <col min="13070" max="13070" width="31.08984375" customWidth="1"/>
    <col min="13317" max="13317" width="11.6328125" customWidth="1"/>
    <col min="13319" max="13319" width="15.7265625" customWidth="1"/>
    <col min="13320" max="13320" width="12.90625" customWidth="1"/>
    <col min="13321" max="13321" width="7.6328125" customWidth="1"/>
    <col min="13322" max="13322" width="2.90625" customWidth="1"/>
    <col min="13324" max="13324" width="2" customWidth="1"/>
    <col min="13325" max="13325" width="12" customWidth="1"/>
    <col min="13326" max="13326" width="31.08984375" customWidth="1"/>
    <col min="13573" max="13573" width="11.6328125" customWidth="1"/>
    <col min="13575" max="13575" width="15.7265625" customWidth="1"/>
    <col min="13576" max="13576" width="12.90625" customWidth="1"/>
    <col min="13577" max="13577" width="7.6328125" customWidth="1"/>
    <col min="13578" max="13578" width="2.90625" customWidth="1"/>
    <col min="13580" max="13580" width="2" customWidth="1"/>
    <col min="13581" max="13581" width="12" customWidth="1"/>
    <col min="13582" max="13582" width="31.08984375" customWidth="1"/>
    <col min="13829" max="13829" width="11.6328125" customWidth="1"/>
    <col min="13831" max="13831" width="15.7265625" customWidth="1"/>
    <col min="13832" max="13832" width="12.90625" customWidth="1"/>
    <col min="13833" max="13833" width="7.6328125" customWidth="1"/>
    <col min="13834" max="13834" width="2.90625" customWidth="1"/>
    <col min="13836" max="13836" width="2" customWidth="1"/>
    <col min="13837" max="13837" width="12" customWidth="1"/>
    <col min="13838" max="13838" width="31.08984375" customWidth="1"/>
    <col min="14085" max="14085" width="11.6328125" customWidth="1"/>
    <col min="14087" max="14087" width="15.7265625" customWidth="1"/>
    <col min="14088" max="14088" width="12.90625" customWidth="1"/>
    <col min="14089" max="14089" width="7.6328125" customWidth="1"/>
    <col min="14090" max="14090" width="2.90625" customWidth="1"/>
    <col min="14092" max="14092" width="2" customWidth="1"/>
    <col min="14093" max="14093" width="12" customWidth="1"/>
    <col min="14094" max="14094" width="31.08984375" customWidth="1"/>
    <col min="14341" max="14341" width="11.6328125" customWidth="1"/>
    <col min="14343" max="14343" width="15.7265625" customWidth="1"/>
    <col min="14344" max="14344" width="12.90625" customWidth="1"/>
    <col min="14345" max="14345" width="7.6328125" customWidth="1"/>
    <col min="14346" max="14346" width="2.90625" customWidth="1"/>
    <col min="14348" max="14348" width="2" customWidth="1"/>
    <col min="14349" max="14349" width="12" customWidth="1"/>
    <col min="14350" max="14350" width="31.08984375" customWidth="1"/>
    <col min="14597" max="14597" width="11.6328125" customWidth="1"/>
    <col min="14599" max="14599" width="15.7265625" customWidth="1"/>
    <col min="14600" max="14600" width="12.90625" customWidth="1"/>
    <col min="14601" max="14601" width="7.6328125" customWidth="1"/>
    <col min="14602" max="14602" width="2.90625" customWidth="1"/>
    <col min="14604" max="14604" width="2" customWidth="1"/>
    <col min="14605" max="14605" width="12" customWidth="1"/>
    <col min="14606" max="14606" width="31.08984375" customWidth="1"/>
    <col min="14853" max="14853" width="11.6328125" customWidth="1"/>
    <col min="14855" max="14855" width="15.7265625" customWidth="1"/>
    <col min="14856" max="14856" width="12.90625" customWidth="1"/>
    <col min="14857" max="14857" width="7.6328125" customWidth="1"/>
    <col min="14858" max="14858" width="2.90625" customWidth="1"/>
    <col min="14860" max="14860" width="2" customWidth="1"/>
    <col min="14861" max="14861" width="12" customWidth="1"/>
    <col min="14862" max="14862" width="31.08984375" customWidth="1"/>
    <col min="15109" max="15109" width="11.6328125" customWidth="1"/>
    <col min="15111" max="15111" width="15.7265625" customWidth="1"/>
    <col min="15112" max="15112" width="12.90625" customWidth="1"/>
    <col min="15113" max="15113" width="7.6328125" customWidth="1"/>
    <col min="15114" max="15114" width="2.90625" customWidth="1"/>
    <col min="15116" max="15116" width="2" customWidth="1"/>
    <col min="15117" max="15117" width="12" customWidth="1"/>
    <col min="15118" max="15118" width="31.08984375" customWidth="1"/>
    <col min="15365" max="15365" width="11.6328125" customWidth="1"/>
    <col min="15367" max="15367" width="15.7265625" customWidth="1"/>
    <col min="15368" max="15368" width="12.90625" customWidth="1"/>
    <col min="15369" max="15369" width="7.6328125" customWidth="1"/>
    <col min="15370" max="15370" width="2.90625" customWidth="1"/>
    <col min="15372" max="15372" width="2" customWidth="1"/>
    <col min="15373" max="15373" width="12" customWidth="1"/>
    <col min="15374" max="15374" width="31.08984375" customWidth="1"/>
    <col min="15621" max="15621" width="11.6328125" customWidth="1"/>
    <col min="15623" max="15623" width="15.7265625" customWidth="1"/>
    <col min="15624" max="15624" width="12.90625" customWidth="1"/>
    <col min="15625" max="15625" width="7.6328125" customWidth="1"/>
    <col min="15626" max="15626" width="2.90625" customWidth="1"/>
    <col min="15628" max="15628" width="2" customWidth="1"/>
    <col min="15629" max="15629" width="12" customWidth="1"/>
    <col min="15630" max="15630" width="31.08984375" customWidth="1"/>
    <col min="15877" max="15877" width="11.6328125" customWidth="1"/>
    <col min="15879" max="15879" width="15.7265625" customWidth="1"/>
    <col min="15880" max="15880" width="12.90625" customWidth="1"/>
    <col min="15881" max="15881" width="7.6328125" customWidth="1"/>
    <col min="15882" max="15882" width="2.90625" customWidth="1"/>
    <col min="15884" max="15884" width="2" customWidth="1"/>
    <col min="15885" max="15885" width="12" customWidth="1"/>
    <col min="15886" max="15886" width="31.08984375" customWidth="1"/>
    <col min="16133" max="16133" width="11.6328125" customWidth="1"/>
    <col min="16135" max="16135" width="15.7265625" customWidth="1"/>
    <col min="16136" max="16136" width="12.90625" customWidth="1"/>
    <col min="16137" max="16137" width="7.6328125" customWidth="1"/>
    <col min="16138" max="16138" width="2.90625" customWidth="1"/>
    <col min="16140" max="16140" width="2" customWidth="1"/>
    <col min="16141" max="16141" width="12" customWidth="1"/>
    <col min="16142" max="16142" width="31.08984375" customWidth="1"/>
  </cols>
  <sheetData>
    <row r="1" spans="1:14" s="1" customFormat="1" ht="21">
      <c r="A1" s="84" t="s">
        <v>225</v>
      </c>
      <c r="B1" s="84"/>
      <c r="C1" s="84"/>
      <c r="D1" s="84"/>
      <c r="E1" s="84"/>
      <c r="F1" s="84"/>
      <c r="G1" s="84"/>
      <c r="H1" s="84"/>
      <c r="I1" s="84"/>
      <c r="J1" s="84"/>
      <c r="K1" s="84"/>
      <c r="L1" s="84"/>
      <c r="M1" s="84"/>
      <c r="N1" s="84"/>
    </row>
    <row r="2" spans="1:14" s="1" customFormat="1" ht="14">
      <c r="A2" s="85" t="s">
        <v>1</v>
      </c>
      <c r="B2" s="85"/>
      <c r="C2" s="85"/>
      <c r="D2" s="85"/>
      <c r="E2" s="85"/>
      <c r="F2" s="85"/>
      <c r="G2" s="85"/>
      <c r="H2" s="85"/>
      <c r="I2" s="85"/>
      <c r="J2" s="85"/>
      <c r="K2" s="85"/>
      <c r="L2" s="85"/>
      <c r="M2" s="85"/>
      <c r="N2" s="85"/>
    </row>
    <row r="4" spans="1:14">
      <c r="A4" s="86" t="s">
        <v>2</v>
      </c>
      <c r="B4" s="87"/>
      <c r="C4" s="87" t="s">
        <v>174</v>
      </c>
      <c r="D4" s="87"/>
      <c r="E4" s="87"/>
      <c r="F4" s="87"/>
      <c r="G4" s="87"/>
      <c r="H4" s="87"/>
      <c r="I4" s="87"/>
      <c r="J4" s="87"/>
      <c r="K4" s="87"/>
      <c r="L4" s="87"/>
      <c r="M4" s="87"/>
      <c r="N4" s="88"/>
    </row>
    <row r="5" spans="1:14">
      <c r="A5" s="89" t="s">
        <v>4</v>
      </c>
      <c r="B5" s="90"/>
      <c r="C5" s="133" t="s">
        <v>5</v>
      </c>
      <c r="D5" s="133"/>
      <c r="E5" s="133"/>
      <c r="F5" s="133"/>
      <c r="G5" s="133"/>
      <c r="H5" s="90" t="s">
        <v>6</v>
      </c>
      <c r="I5" s="90"/>
      <c r="J5" s="133" t="s">
        <v>7</v>
      </c>
      <c r="K5" s="133"/>
      <c r="L5" s="133"/>
      <c r="M5" s="133"/>
      <c r="N5" s="134"/>
    </row>
    <row r="6" spans="1:14">
      <c r="A6" s="89" t="s">
        <v>8</v>
      </c>
      <c r="B6" s="90"/>
      <c r="C6" s="90" t="s">
        <v>175</v>
      </c>
      <c r="D6" s="90"/>
      <c r="E6" s="90"/>
      <c r="F6" s="90"/>
      <c r="G6" s="90"/>
      <c r="H6" s="128" t="s">
        <v>10</v>
      </c>
      <c r="I6" s="128"/>
      <c r="J6" s="128">
        <v>82202658</v>
      </c>
      <c r="K6" s="128"/>
      <c r="L6" s="128"/>
      <c r="M6" s="128"/>
      <c r="N6" s="130"/>
    </row>
    <row r="7" spans="1:14" ht="13.5" customHeight="1">
      <c r="A7" s="148" t="s">
        <v>11</v>
      </c>
      <c r="B7" s="94"/>
      <c r="C7" s="94"/>
      <c r="D7" s="94"/>
      <c r="E7" s="94" t="s">
        <v>12</v>
      </c>
      <c r="F7" s="94" t="s">
        <v>13</v>
      </c>
      <c r="G7" s="94"/>
      <c r="H7" s="128" t="s">
        <v>14</v>
      </c>
      <c r="I7" s="128"/>
      <c r="J7" s="128" t="s">
        <v>15</v>
      </c>
      <c r="K7" s="128"/>
      <c r="L7" s="128" t="s">
        <v>16</v>
      </c>
      <c r="M7" s="128"/>
      <c r="N7" s="130" t="s">
        <v>17</v>
      </c>
    </row>
    <row r="8" spans="1:14" ht="13.5" customHeight="1">
      <c r="A8" s="148"/>
      <c r="B8" s="94"/>
      <c r="C8" s="94"/>
      <c r="D8" s="94"/>
      <c r="E8" s="94"/>
      <c r="F8" s="94"/>
      <c r="G8" s="94"/>
      <c r="H8" s="128"/>
      <c r="I8" s="128"/>
      <c r="J8" s="128"/>
      <c r="K8" s="128"/>
      <c r="L8" s="128"/>
      <c r="M8" s="128"/>
      <c r="N8" s="130"/>
    </row>
    <row r="9" spans="1:14">
      <c r="A9" s="148"/>
      <c r="B9" s="94"/>
      <c r="C9" s="157" t="s">
        <v>18</v>
      </c>
      <c r="D9" s="157"/>
      <c r="E9" s="26">
        <v>33</v>
      </c>
      <c r="F9" s="135">
        <f>E9</f>
        <v>33</v>
      </c>
      <c r="G9" s="135"/>
      <c r="H9" s="230">
        <v>33</v>
      </c>
      <c r="I9" s="231"/>
      <c r="J9" s="128">
        <v>10</v>
      </c>
      <c r="K9" s="128"/>
      <c r="L9" s="179">
        <f>H9/F9</f>
        <v>1</v>
      </c>
      <c r="M9" s="179"/>
      <c r="N9" s="49">
        <v>10</v>
      </c>
    </row>
    <row r="10" spans="1:14" ht="13.5" customHeight="1">
      <c r="A10" s="148"/>
      <c r="B10" s="94"/>
      <c r="C10" s="94" t="s">
        <v>19</v>
      </c>
      <c r="D10" s="94"/>
      <c r="E10" s="135">
        <f>E9</f>
        <v>33</v>
      </c>
      <c r="F10" s="135">
        <f>E10</f>
        <v>33</v>
      </c>
      <c r="G10" s="135"/>
      <c r="H10" s="252">
        <v>33</v>
      </c>
      <c r="I10" s="253"/>
      <c r="J10" s="128" t="s">
        <v>20</v>
      </c>
      <c r="K10" s="128"/>
      <c r="L10" s="195">
        <f>L9</f>
        <v>1</v>
      </c>
      <c r="M10" s="128"/>
      <c r="N10" s="130" t="s">
        <v>20</v>
      </c>
    </row>
    <row r="11" spans="1:14" ht="13.5" customHeight="1">
      <c r="A11" s="148"/>
      <c r="B11" s="94"/>
      <c r="C11" s="94"/>
      <c r="D11" s="94"/>
      <c r="E11" s="135"/>
      <c r="F11" s="135"/>
      <c r="G11" s="135"/>
      <c r="H11" s="254"/>
      <c r="I11" s="255"/>
      <c r="J11" s="128"/>
      <c r="K11" s="128"/>
      <c r="L11" s="128"/>
      <c r="M11" s="128"/>
      <c r="N11" s="130"/>
    </row>
    <row r="12" spans="1:14">
      <c r="A12" s="148"/>
      <c r="B12" s="94"/>
      <c r="C12" s="94" t="s">
        <v>21</v>
      </c>
      <c r="D12" s="94"/>
      <c r="E12" s="21"/>
      <c r="F12" s="94"/>
      <c r="G12" s="94"/>
      <c r="H12" s="128"/>
      <c r="I12" s="128"/>
      <c r="J12" s="128" t="s">
        <v>20</v>
      </c>
      <c r="K12" s="128"/>
      <c r="L12" s="128"/>
      <c r="M12" s="128"/>
      <c r="N12" s="49" t="s">
        <v>20</v>
      </c>
    </row>
    <row r="13" spans="1:14">
      <c r="A13" s="148"/>
      <c r="B13" s="94"/>
      <c r="C13" s="94" t="s">
        <v>22</v>
      </c>
      <c r="D13" s="94"/>
      <c r="E13" s="21"/>
      <c r="F13" s="94"/>
      <c r="G13" s="94"/>
      <c r="H13" s="128"/>
      <c r="I13" s="128"/>
      <c r="J13" s="128" t="s">
        <v>20</v>
      </c>
      <c r="K13" s="128"/>
      <c r="L13" s="128"/>
      <c r="M13" s="128"/>
      <c r="N13" s="49" t="s">
        <v>20</v>
      </c>
    </row>
    <row r="14" spans="1:14">
      <c r="A14" s="148" t="s">
        <v>23</v>
      </c>
      <c r="B14" s="94" t="s">
        <v>24</v>
      </c>
      <c r="C14" s="94"/>
      <c r="D14" s="94"/>
      <c r="E14" s="94"/>
      <c r="F14" s="94"/>
      <c r="G14" s="94"/>
      <c r="H14" s="125" t="s">
        <v>25</v>
      </c>
      <c r="I14" s="125"/>
      <c r="J14" s="125"/>
      <c r="K14" s="125"/>
      <c r="L14" s="125"/>
      <c r="M14" s="125"/>
      <c r="N14" s="228"/>
    </row>
    <row r="15" spans="1:14" ht="78" customHeight="1">
      <c r="A15" s="148"/>
      <c r="B15" s="209" t="s">
        <v>176</v>
      </c>
      <c r="C15" s="209"/>
      <c r="D15" s="209"/>
      <c r="E15" s="209"/>
      <c r="F15" s="209"/>
      <c r="G15" s="209"/>
      <c r="H15" s="229" t="s">
        <v>226</v>
      </c>
      <c r="I15" s="229"/>
      <c r="J15" s="229"/>
      <c r="K15" s="229"/>
      <c r="L15" s="229"/>
      <c r="M15" s="229"/>
      <c r="N15" s="229"/>
    </row>
    <row r="16" spans="1:14">
      <c r="A16" s="240" t="s">
        <v>27</v>
      </c>
      <c r="B16" s="192" t="s">
        <v>28</v>
      </c>
      <c r="C16" s="192" t="s">
        <v>29</v>
      </c>
      <c r="D16" s="246" t="s">
        <v>30</v>
      </c>
      <c r="E16" s="247"/>
      <c r="F16" s="248"/>
      <c r="G16" s="21" t="s">
        <v>31</v>
      </c>
      <c r="H16" s="76" t="s">
        <v>32</v>
      </c>
      <c r="I16" s="243" t="s">
        <v>15</v>
      </c>
      <c r="J16" s="244"/>
      <c r="K16" s="243" t="s">
        <v>17</v>
      </c>
      <c r="L16" s="244"/>
      <c r="M16" s="243" t="s">
        <v>33</v>
      </c>
      <c r="N16" s="245"/>
    </row>
    <row r="17" spans="1:14">
      <c r="A17" s="241"/>
      <c r="B17" s="194"/>
      <c r="C17" s="194"/>
      <c r="D17" s="249"/>
      <c r="E17" s="250"/>
      <c r="F17" s="251"/>
      <c r="G17" s="21" t="s">
        <v>34</v>
      </c>
      <c r="H17" s="48" t="s">
        <v>35</v>
      </c>
      <c r="I17" s="107"/>
      <c r="J17" s="108"/>
      <c r="K17" s="107"/>
      <c r="L17" s="108"/>
      <c r="M17" s="107"/>
      <c r="N17" s="110"/>
    </row>
    <row r="18" spans="1:14">
      <c r="A18" s="241"/>
      <c r="B18" s="94" t="s">
        <v>36</v>
      </c>
      <c r="C18" s="192" t="s">
        <v>37</v>
      </c>
      <c r="D18" s="206" t="s">
        <v>177</v>
      </c>
      <c r="E18" s="207"/>
      <c r="F18" s="208"/>
      <c r="G18" s="21" t="s">
        <v>178</v>
      </c>
      <c r="H18" s="48" t="s">
        <v>178</v>
      </c>
      <c r="I18" s="101">
        <v>10</v>
      </c>
      <c r="J18" s="102"/>
      <c r="K18" s="101">
        <v>10</v>
      </c>
      <c r="L18" s="102"/>
      <c r="M18" s="149"/>
      <c r="N18" s="150"/>
    </row>
    <row r="19" spans="1:14">
      <c r="A19" s="241"/>
      <c r="B19" s="94"/>
      <c r="C19" s="193"/>
      <c r="D19" s="206" t="s">
        <v>179</v>
      </c>
      <c r="E19" s="207"/>
      <c r="F19" s="208"/>
      <c r="G19" s="10" t="s">
        <v>180</v>
      </c>
      <c r="H19" s="48" t="s">
        <v>180</v>
      </c>
      <c r="I19" s="101">
        <v>5</v>
      </c>
      <c r="J19" s="102"/>
      <c r="K19" s="101">
        <v>5</v>
      </c>
      <c r="L19" s="102"/>
      <c r="M19" s="149"/>
      <c r="N19" s="150"/>
    </row>
    <row r="20" spans="1:14">
      <c r="A20" s="241"/>
      <c r="B20" s="94"/>
      <c r="C20" s="193"/>
      <c r="D20" s="206" t="s">
        <v>181</v>
      </c>
      <c r="E20" s="207"/>
      <c r="F20" s="208"/>
      <c r="G20" s="21" t="s">
        <v>182</v>
      </c>
      <c r="H20" s="48" t="s">
        <v>182</v>
      </c>
      <c r="I20" s="101">
        <v>5</v>
      </c>
      <c r="J20" s="102"/>
      <c r="K20" s="101">
        <v>5</v>
      </c>
      <c r="L20" s="102"/>
      <c r="M20" s="103"/>
      <c r="N20" s="104"/>
    </row>
    <row r="21" spans="1:14" ht="30">
      <c r="A21" s="241"/>
      <c r="B21" s="94"/>
      <c r="C21" s="21" t="s">
        <v>40</v>
      </c>
      <c r="D21" s="235" t="s">
        <v>183</v>
      </c>
      <c r="E21" s="236"/>
      <c r="F21" s="237"/>
      <c r="G21" s="30" t="s">
        <v>42</v>
      </c>
      <c r="H21" s="48" t="s">
        <v>221</v>
      </c>
      <c r="I21" s="101">
        <v>10</v>
      </c>
      <c r="J21" s="102"/>
      <c r="K21" s="101">
        <v>10</v>
      </c>
      <c r="L21" s="102"/>
      <c r="M21" s="238"/>
      <c r="N21" s="239"/>
    </row>
    <row r="22" spans="1:14" ht="94.5" customHeight="1">
      <c r="A22" s="241"/>
      <c r="B22" s="94"/>
      <c r="C22" s="24" t="s">
        <v>44</v>
      </c>
      <c r="D22" s="206" t="s">
        <v>184</v>
      </c>
      <c r="E22" s="207"/>
      <c r="F22" s="208"/>
      <c r="G22" s="30" t="s">
        <v>42</v>
      </c>
      <c r="H22" s="47" t="s">
        <v>227</v>
      </c>
      <c r="I22" s="101">
        <v>10</v>
      </c>
      <c r="J22" s="102"/>
      <c r="K22" s="101">
        <v>8</v>
      </c>
      <c r="L22" s="102"/>
      <c r="M22" s="103" t="s">
        <v>227</v>
      </c>
      <c r="N22" s="104"/>
    </row>
    <row r="23" spans="1:14" ht="34.5" customHeight="1">
      <c r="A23" s="241"/>
      <c r="B23" s="94"/>
      <c r="C23" s="21" t="s">
        <v>46</v>
      </c>
      <c r="D23" s="98" t="s">
        <v>113</v>
      </c>
      <c r="E23" s="99"/>
      <c r="F23" s="100"/>
      <c r="G23" s="26" t="s">
        <v>185</v>
      </c>
      <c r="H23" s="38" t="s">
        <v>185</v>
      </c>
      <c r="I23" s="101">
        <v>10</v>
      </c>
      <c r="J23" s="102"/>
      <c r="K23" s="101">
        <v>10</v>
      </c>
      <c r="L23" s="102"/>
      <c r="M23" s="149"/>
      <c r="N23" s="150"/>
    </row>
    <row r="24" spans="1:14" ht="47.25" customHeight="1">
      <c r="A24" s="241"/>
      <c r="B24" s="193" t="s">
        <v>49</v>
      </c>
      <c r="C24" s="29" t="s">
        <v>71</v>
      </c>
      <c r="D24" s="98" t="s">
        <v>186</v>
      </c>
      <c r="E24" s="99"/>
      <c r="F24" s="100"/>
      <c r="G24" s="30" t="s">
        <v>42</v>
      </c>
      <c r="H24" s="48" t="s">
        <v>228</v>
      </c>
      <c r="I24" s="101">
        <v>10</v>
      </c>
      <c r="J24" s="102"/>
      <c r="K24" s="101">
        <v>10</v>
      </c>
      <c r="L24" s="102"/>
      <c r="M24" s="149"/>
      <c r="N24" s="150"/>
    </row>
    <row r="25" spans="1:14" ht="42.75" customHeight="1">
      <c r="A25" s="241"/>
      <c r="B25" s="193"/>
      <c r="C25" s="28" t="s">
        <v>50</v>
      </c>
      <c r="D25" s="206" t="s">
        <v>187</v>
      </c>
      <c r="E25" s="207"/>
      <c r="F25" s="208"/>
      <c r="G25" s="30" t="s">
        <v>42</v>
      </c>
      <c r="H25" s="48" t="s">
        <v>229</v>
      </c>
      <c r="I25" s="101">
        <v>10</v>
      </c>
      <c r="J25" s="102"/>
      <c r="K25" s="101">
        <v>10</v>
      </c>
      <c r="L25" s="102"/>
      <c r="M25" s="149"/>
      <c r="N25" s="150"/>
    </row>
    <row r="26" spans="1:14" ht="54.75" customHeight="1">
      <c r="A26" s="241"/>
      <c r="B26" s="194"/>
      <c r="C26" s="11" t="s">
        <v>52</v>
      </c>
      <c r="D26" s="232" t="s">
        <v>188</v>
      </c>
      <c r="E26" s="233"/>
      <c r="F26" s="234"/>
      <c r="G26" s="30" t="s">
        <v>42</v>
      </c>
      <c r="H26" s="48" t="s">
        <v>230</v>
      </c>
      <c r="I26" s="101">
        <v>10</v>
      </c>
      <c r="J26" s="102"/>
      <c r="K26" s="101">
        <v>7</v>
      </c>
      <c r="L26" s="102"/>
      <c r="M26" s="103" t="s">
        <v>231</v>
      </c>
      <c r="N26" s="104"/>
    </row>
    <row r="27" spans="1:14" ht="45">
      <c r="A27" s="23"/>
      <c r="B27" s="29" t="s">
        <v>54</v>
      </c>
      <c r="C27" s="29" t="s">
        <v>173</v>
      </c>
      <c r="D27" s="242" t="s">
        <v>189</v>
      </c>
      <c r="E27" s="242"/>
      <c r="F27" s="242"/>
      <c r="G27" s="30" t="s">
        <v>57</v>
      </c>
      <c r="H27" s="53" t="s">
        <v>222</v>
      </c>
      <c r="I27" s="101">
        <v>10</v>
      </c>
      <c r="J27" s="102"/>
      <c r="K27" s="101">
        <v>9</v>
      </c>
      <c r="L27" s="102"/>
      <c r="M27" s="105"/>
      <c r="N27" s="109"/>
    </row>
    <row r="28" spans="1:14" ht="22.5" customHeight="1">
      <c r="A28" s="165" t="s">
        <v>58</v>
      </c>
      <c r="B28" s="166"/>
      <c r="C28" s="166"/>
      <c r="D28" s="166"/>
      <c r="E28" s="166"/>
      <c r="F28" s="166"/>
      <c r="G28" s="166"/>
      <c r="H28" s="166"/>
      <c r="I28" s="166">
        <f>SUM(I18:J27)+J9</f>
        <v>100</v>
      </c>
      <c r="J28" s="166"/>
      <c r="K28" s="166">
        <f>SUM(K18:L27)+N9</f>
        <v>94</v>
      </c>
      <c r="L28" s="166"/>
      <c r="M28" s="146"/>
      <c r="N28" s="147"/>
    </row>
    <row r="30" spans="1:14">
      <c r="A30" s="22" t="s">
        <v>59</v>
      </c>
      <c r="B30" s="7"/>
      <c r="C30" s="7"/>
      <c r="D30" s="7"/>
      <c r="E30" s="7"/>
      <c r="F30" s="7"/>
      <c r="H30" s="7"/>
      <c r="I30" s="7"/>
      <c r="J30" s="7"/>
      <c r="K30" s="7"/>
      <c r="L30" s="7"/>
      <c r="M30" s="7"/>
      <c r="N30" s="7"/>
    </row>
    <row r="31" spans="1:14">
      <c r="A31" s="120" t="s">
        <v>60</v>
      </c>
      <c r="B31" s="120"/>
      <c r="C31" s="120"/>
      <c r="D31" s="120"/>
      <c r="E31" s="120"/>
      <c r="F31" s="120"/>
      <c r="G31" s="120"/>
      <c r="H31" s="120"/>
      <c r="I31" s="120"/>
      <c r="J31" s="120"/>
      <c r="K31" s="120"/>
      <c r="L31" s="120"/>
      <c r="M31" s="120"/>
      <c r="N31" s="120"/>
    </row>
    <row r="32" spans="1:14">
      <c r="A32" s="121" t="s">
        <v>61</v>
      </c>
      <c r="B32" s="121"/>
      <c r="C32" s="121"/>
      <c r="D32" s="121"/>
      <c r="E32" s="121"/>
      <c r="F32" s="121"/>
      <c r="G32" s="121"/>
      <c r="H32" s="121"/>
      <c r="I32" s="121"/>
      <c r="J32" s="121"/>
      <c r="K32" s="121"/>
      <c r="L32" s="121"/>
      <c r="M32" s="121"/>
      <c r="N32" s="121"/>
    </row>
    <row r="33" spans="1:14">
      <c r="A33" s="120" t="s">
        <v>62</v>
      </c>
      <c r="B33" s="120"/>
      <c r="C33" s="120"/>
      <c r="D33" s="120"/>
      <c r="E33" s="120"/>
      <c r="F33" s="120"/>
      <c r="G33" s="120"/>
      <c r="H33" s="120"/>
      <c r="I33" s="120"/>
      <c r="J33" s="120"/>
      <c r="K33" s="120"/>
      <c r="L33" s="120"/>
      <c r="M33" s="120"/>
      <c r="N33" s="120"/>
    </row>
    <row r="34" spans="1:14">
      <c r="A34" s="121" t="s">
        <v>63</v>
      </c>
      <c r="B34" s="121"/>
      <c r="C34" s="121"/>
      <c r="D34" s="121"/>
      <c r="E34" s="121"/>
      <c r="F34" s="121"/>
      <c r="G34" s="121"/>
      <c r="H34" s="121"/>
      <c r="I34" s="121"/>
      <c r="J34" s="121"/>
      <c r="K34" s="121"/>
      <c r="L34" s="121"/>
      <c r="M34" s="121"/>
      <c r="N34" s="121"/>
    </row>
  </sheetData>
  <mergeCells count="105">
    <mergeCell ref="D20:F20"/>
    <mergeCell ref="I20:J20"/>
    <mergeCell ref="K20:L20"/>
    <mergeCell ref="M20:N20"/>
    <mergeCell ref="J7:K8"/>
    <mergeCell ref="L7:M8"/>
    <mergeCell ref="C7:D8"/>
    <mergeCell ref="D18:F18"/>
    <mergeCell ref="I18:J18"/>
    <mergeCell ref="K18:L18"/>
    <mergeCell ref="M18:N18"/>
    <mergeCell ref="D19:F19"/>
    <mergeCell ref="I19:J19"/>
    <mergeCell ref="K19:L19"/>
    <mergeCell ref="I16:J17"/>
    <mergeCell ref="K16:L17"/>
    <mergeCell ref="M16:N17"/>
    <mergeCell ref="D16:F17"/>
    <mergeCell ref="C10:D11"/>
    <mergeCell ref="F10:G11"/>
    <mergeCell ref="H10:I11"/>
    <mergeCell ref="J10:K11"/>
    <mergeCell ref="L10:M11"/>
    <mergeCell ref="C13:D13"/>
    <mergeCell ref="A33:N33"/>
    <mergeCell ref="A34:N34"/>
    <mergeCell ref="A14:A15"/>
    <mergeCell ref="A16:A26"/>
    <mergeCell ref="B16:B17"/>
    <mergeCell ref="B18:B23"/>
    <mergeCell ref="B24:B26"/>
    <mergeCell ref="C16:C17"/>
    <mergeCell ref="C18:C20"/>
    <mergeCell ref="D27:F27"/>
    <mergeCell ref="I27:J27"/>
    <mergeCell ref="K27:L27"/>
    <mergeCell ref="A28:H28"/>
    <mergeCell ref="I28:J28"/>
    <mergeCell ref="K28:L28"/>
    <mergeCell ref="M28:N28"/>
    <mergeCell ref="A31:N31"/>
    <mergeCell ref="A32:N32"/>
    <mergeCell ref="D24:F24"/>
    <mergeCell ref="I24:J24"/>
    <mergeCell ref="K24:L24"/>
    <mergeCell ref="D25:F25"/>
    <mergeCell ref="I25:J25"/>
    <mergeCell ref="K25:L25"/>
    <mergeCell ref="M25:N25"/>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M24:N24"/>
    <mergeCell ref="F13:G13"/>
    <mergeCell ref="H13:I13"/>
    <mergeCell ref="J13:K13"/>
    <mergeCell ref="L13:M13"/>
    <mergeCell ref="M19:N19"/>
    <mergeCell ref="B14:G14"/>
    <mergeCell ref="H14:N14"/>
    <mergeCell ref="B15:G15"/>
    <mergeCell ref="H15:N15"/>
    <mergeCell ref="A7:B13"/>
    <mergeCell ref="C9:D9"/>
    <mergeCell ref="F9:G9"/>
    <mergeCell ref="H9:I9"/>
    <mergeCell ref="J9:K9"/>
    <mergeCell ref="L9:M9"/>
    <mergeCell ref="M27:N27"/>
    <mergeCell ref="A1:N1"/>
    <mergeCell ref="A2:N2"/>
    <mergeCell ref="A4:B4"/>
    <mergeCell ref="C4:N4"/>
    <mergeCell ref="A5:B5"/>
    <mergeCell ref="C5:G5"/>
    <mergeCell ref="H5:I5"/>
    <mergeCell ref="J5:N5"/>
    <mergeCell ref="A6:B6"/>
    <mergeCell ref="C6:G6"/>
    <mergeCell ref="H6:I6"/>
    <mergeCell ref="J6:N6"/>
    <mergeCell ref="C12:D12"/>
    <mergeCell ref="F12:G12"/>
    <mergeCell ref="H12:I12"/>
    <mergeCell ref="J12:K12"/>
    <mergeCell ref="L12:M12"/>
    <mergeCell ref="E7:E8"/>
    <mergeCell ref="E10:E11"/>
    <mergeCell ref="N7:N8"/>
    <mergeCell ref="N10:N11"/>
    <mergeCell ref="F7:G8"/>
    <mergeCell ref="H7:I8"/>
  </mergeCells>
  <phoneticPr fontId="12" type="noConversion"/>
  <pageMargins left="0.7" right="0.7" top="0.75" bottom="0.75" header="0.3" footer="0.3"/>
  <pageSetup paperSize="1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安检工作经费</vt:lpstr>
      <vt:lpstr>办案业务费</vt:lpstr>
      <vt:lpstr>业务装备费</vt:lpstr>
      <vt:lpstr>会计审计及咨询工作经费 </vt:lpstr>
      <vt:lpstr>审判区租金（西城法院）</vt:lpstr>
      <vt:lpstr>信息化业务租赁费（西城法院）</vt:lpstr>
      <vt:lpstr>媒体数据服务费</vt:lpstr>
      <vt:lpstr>业务维修（护）费</vt:lpstr>
      <vt:lpstr>装备资产管理服务</vt:lpstr>
      <vt:lpstr>网络运维费（西城法院）</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董焱</cp:lastModifiedBy>
  <dcterms:created xsi:type="dcterms:W3CDTF">2022-05-14T15:35:00Z</dcterms:created>
  <dcterms:modified xsi:type="dcterms:W3CDTF">2023-05-22T03:25:10Z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