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1840" windowHeight="12090"/>
  </bookViews>
  <sheets>
    <sheet name="项目支出绩效自评表" sheetId="2" r:id="rId1"/>
  </sheets>
  <definedNames>
    <definedName name="_xlnm.Print_Area" localSheetId="0">项目支出绩效自评表!$A$1:$J$25</definedName>
  </definedNames>
  <calcPr calcId="125725"/>
</workbook>
</file>

<file path=xl/calcChain.xml><?xml version="1.0" encoding="utf-8"?>
<calcChain xmlns="http://schemas.openxmlformats.org/spreadsheetml/2006/main">
  <c r="I25" i="2"/>
  <c r="H25"/>
  <c r="J9"/>
  <c r="I9"/>
  <c r="J8"/>
  <c r="I8"/>
  <c r="H8"/>
</calcChain>
</file>

<file path=xl/sharedStrings.xml><?xml version="1.0" encoding="utf-8"?>
<sst xmlns="http://schemas.openxmlformats.org/spreadsheetml/2006/main" count="91" uniqueCount="74">
  <si>
    <t>项目支出绩效自评表</t>
  </si>
  <si>
    <t>（2022年度）</t>
  </si>
  <si>
    <t>项目名称</t>
  </si>
  <si>
    <t>禁毒教育工作信息化运维项目</t>
  </si>
  <si>
    <t>主管部门</t>
  </si>
  <si>
    <t>北京青少年服务中心（北京市禁毒教育基地管理中心）</t>
  </si>
  <si>
    <t>实施单位</t>
  </si>
  <si>
    <t>项目负责人</t>
  </si>
  <si>
    <t>解青</t>
  </si>
  <si>
    <t>联系电话</t>
  </si>
  <si>
    <t>项目资金                    （万元）</t>
  </si>
  <si>
    <t>年初预算数</t>
  </si>
  <si>
    <t>全年预算数（A）</t>
  </si>
  <si>
    <t>全年执行数（B）</t>
  </si>
  <si>
    <t>分值</t>
  </si>
  <si>
    <t>执行率</t>
  </si>
  <si>
    <t>得分</t>
  </si>
  <si>
    <t>年度资金总额</t>
  </si>
  <si>
    <t>其中:当年财政拨款</t>
  </si>
  <si>
    <t>—</t>
  </si>
  <si>
    <t xml:space="preserve">     其他资金</t>
  </si>
  <si>
    <t>年度总体目标</t>
  </si>
  <si>
    <t>预期目标</t>
  </si>
  <si>
    <t>实际完成情况</t>
  </si>
  <si>
    <t xml:space="preserve">项目通过禁毒资料库运维、中国禁毒数字展馆运维、禁毒媒体矩阵推广计划等活动，增强社会大众特别是青少年对于毒品的认知度，深入了解毒品问题的严重性及其危害，大力研发线上传播平台，采用“互联网+”的传播方式，增加禁毒预防教育覆盖面，推动禁毒宣传教育工作的可持续发展。
</t>
  </si>
  <si>
    <t>2022年禁毒资料库继续依托禁毒教育基地实体展厅及中国禁毒数字展馆开展工作，收集整理信息数据、案例、作品等大量关于禁毒的珍贵文字、照片、视频等资料；中国禁毒数字展馆运维项目主要针对该网站进行日常的运维管理，同时更新媒体平台的禁毒专题页面；禁毒媒体矩阵推广项目针对当前疫情常态化趋势，将基地现有网络及新媒体宣传平台整合为具有品牌性的禁毒媒体矩阵，通过有计划、有针对性的禁毒宣传视频拍摄及推广，提高基地禁毒形象，增加社会曝光度，打造有持续影响力的宣传品牌。</t>
  </si>
  <si>
    <t>绩效指标</t>
  </si>
  <si>
    <t>一级指标</t>
  </si>
  <si>
    <t>二级指标</t>
  </si>
  <si>
    <t>三级指标</t>
  </si>
  <si>
    <t>年度指标值（A）</t>
  </si>
  <si>
    <t>实际完成值（B）</t>
  </si>
  <si>
    <t>偏差原因分析及改进措施</t>
  </si>
  <si>
    <t xml:space="preserve">产
出
指
标
</t>
  </si>
  <si>
    <t>数量指标</t>
  </si>
  <si>
    <t>禁毒媒体矩阵推广</t>
  </si>
  <si>
    <t>受疫情影响，推广人数未达到预期目标，下一步将更加合理的设置预期目标。</t>
  </si>
  <si>
    <t>全年录入视频</t>
  </si>
  <si>
    <t>全年录入活动新闻图片</t>
  </si>
  <si>
    <t>中国数字展览馆年浏览量</t>
  </si>
  <si>
    <t>受疫情影响，时间延后浏览量未达到预期目标，下一步将更加合理的设置预期目标。</t>
  </si>
  <si>
    <t>全年上传新闻</t>
  </si>
  <si>
    <t>330篇</t>
  </si>
  <si>
    <t>质量指标</t>
  </si>
  <si>
    <t>网站正常运行率</t>
  </si>
  <si>
    <t>时效指标</t>
  </si>
  <si>
    <t>项目开展时间</t>
  </si>
  <si>
    <t>8个月</t>
  </si>
  <si>
    <t>6个月</t>
  </si>
  <si>
    <t>受疫情影响，时间延后，下一步将更加合理的设置预期目标。</t>
  </si>
  <si>
    <t>成本指标</t>
  </si>
  <si>
    <t>项目预算控制数</t>
  </si>
  <si>
    <t>94.4万元</t>
  </si>
  <si>
    <t>效益指标</t>
  </si>
  <si>
    <t>社会效益指标</t>
  </si>
  <si>
    <t>线上线下覆盖人群</t>
  </si>
  <si>
    <t>200万人次</t>
  </si>
  <si>
    <t>满意度指标</t>
  </si>
  <si>
    <t>服务对象满意度指标</t>
  </si>
  <si>
    <t>参与活动人员满意度</t>
  </si>
  <si>
    <t>总分：</t>
  </si>
  <si>
    <t xml:space="preserve">     上年结转资金</t>
    <phoneticPr fontId="4" type="noConversion"/>
  </si>
  <si>
    <t>≥500万人次</t>
  </si>
  <si>
    <t>300万人次</t>
  </si>
  <si>
    <t>≥9000分钟</t>
  </si>
  <si>
    <t>9000分钟</t>
  </si>
  <si>
    <t>≥8000张</t>
  </si>
  <si>
    <t>8000张</t>
  </si>
  <si>
    <t>≥80万人次</t>
  </si>
  <si>
    <t>64万人次</t>
  </si>
  <si>
    <t>≥300篇</t>
  </si>
  <si>
    <t>≥90%</t>
  </si>
  <si>
    <t>满意度调查待更全面，后期改进调查分析方法，提升满意度指标。</t>
    <phoneticPr fontId="4" type="noConversion"/>
  </si>
  <si>
    <t>基本达到目标效果，但受疫情影响线下覆盖人数受到影响，今后改善活动措施，提升覆盖量。</t>
    <phoneticPr fontId="4" type="noConversion"/>
  </si>
</sst>
</file>

<file path=xl/styles.xml><?xml version="1.0" encoding="utf-8"?>
<styleSheet xmlns="http://schemas.openxmlformats.org/spreadsheetml/2006/main">
  <numFmts count="5">
    <numFmt numFmtId="43" formatCode="_ * #,##0.00_ ;_ * \-#,##0.00_ ;_ * &quot;-&quot;??_ ;_ @_ "/>
    <numFmt numFmtId="176" formatCode="_ * #,##0.000000_ ;_ * \-#,##0.000000_ ;_ * &quot;-&quot;??_ ;_ @_ "/>
    <numFmt numFmtId="177" formatCode="0.00_);[Red]\(0.00\)"/>
    <numFmt numFmtId="178" formatCode="0.000"/>
    <numFmt numFmtId="179" formatCode="0.00_ "/>
  </numFmts>
  <fonts count="8">
    <font>
      <sz val="11"/>
      <color theme="1"/>
      <name val="宋体"/>
      <charset val="134"/>
      <scheme val="minor"/>
    </font>
    <font>
      <sz val="12"/>
      <color theme="1"/>
      <name val="宋体"/>
      <family val="3"/>
      <charset val="134"/>
      <scheme val="minor"/>
    </font>
    <font>
      <sz val="11"/>
      <color theme="1"/>
      <name val="宋体"/>
      <family val="3"/>
      <charset val="134"/>
      <scheme val="minor"/>
    </font>
    <font>
      <sz val="11"/>
      <color theme="1"/>
      <name val="宋体"/>
      <family val="3"/>
      <charset val="134"/>
      <scheme val="minor"/>
    </font>
    <font>
      <sz val="9"/>
      <name val="宋体"/>
      <family val="3"/>
      <charset val="134"/>
      <scheme val="minor"/>
    </font>
    <font>
      <sz val="16"/>
      <color theme="1"/>
      <name val="宋体"/>
      <family val="3"/>
      <charset val="134"/>
    </font>
    <font>
      <sz val="12"/>
      <color theme="1"/>
      <name val="宋体"/>
      <family val="3"/>
      <charset val="134"/>
      <scheme val="major"/>
    </font>
    <font>
      <b/>
      <sz val="12"/>
      <color theme="1"/>
      <name val="宋体"/>
      <family val="3"/>
      <charset val="134"/>
      <scheme val="major"/>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s>
  <cellStyleXfs count="3">
    <xf numFmtId="0" fontId="0" fillId="0" borderId="0">
      <alignment vertical="center"/>
    </xf>
    <xf numFmtId="43" fontId="3" fillId="0" borderId="0" applyFont="0" applyFill="0" applyBorder="0" applyAlignment="0" applyProtection="0">
      <alignment vertical="center"/>
    </xf>
    <xf numFmtId="9" fontId="3" fillId="0" borderId="0" applyFont="0" applyFill="0" applyBorder="0" applyAlignment="0" applyProtection="0">
      <alignment vertical="center"/>
    </xf>
  </cellStyleXfs>
  <cellXfs count="57">
    <xf numFmtId="0" fontId="0" fillId="0" borderId="0" xfId="0">
      <alignment vertical="center"/>
    </xf>
    <xf numFmtId="0" fontId="1" fillId="2" borderId="0" xfId="0" applyFont="1" applyFill="1">
      <alignment vertical="center"/>
    </xf>
    <xf numFmtId="0" fontId="2" fillId="2" borderId="0" xfId="0" applyFont="1" applyFill="1">
      <alignment vertical="center"/>
    </xf>
    <xf numFmtId="178" fontId="2" fillId="2" borderId="0" xfId="0" applyNumberFormat="1" applyFont="1" applyFill="1">
      <alignment vertical="center"/>
    </xf>
    <xf numFmtId="0" fontId="6" fillId="2" borderId="1" xfId="0" applyFont="1" applyFill="1" applyBorder="1" applyAlignment="1">
      <alignment horizontal="center" vertical="center"/>
    </xf>
    <xf numFmtId="0" fontId="7"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justify" vertical="center"/>
    </xf>
    <xf numFmtId="176" fontId="6" fillId="2" borderId="6" xfId="1" applyNumberFormat="1" applyFont="1" applyFill="1" applyBorder="1" applyAlignment="1">
      <alignment horizontal="left" vertical="center"/>
    </xf>
    <xf numFmtId="0" fontId="6" fillId="2" borderId="6" xfId="0" applyFont="1" applyFill="1" applyBorder="1" applyAlignment="1">
      <alignment horizontal="center" vertical="center"/>
    </xf>
    <xf numFmtId="10" fontId="6" fillId="2" borderId="6" xfId="2" applyNumberFormat="1"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left" vertical="center"/>
    </xf>
    <xf numFmtId="177" fontId="6" fillId="2" borderId="1" xfId="0" applyNumberFormat="1"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7" xfId="0" applyFont="1" applyFill="1" applyBorder="1" applyAlignment="1">
      <alignment horizontal="center" vertical="center" wrapText="1"/>
    </xf>
    <xf numFmtId="9" fontId="6" fillId="2" borderId="6"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xf>
    <xf numFmtId="179" fontId="6" fillId="2" borderId="6" xfId="0" applyNumberFormat="1" applyFont="1" applyFill="1" applyBorder="1" applyAlignment="1">
      <alignment horizontal="center" vertical="center"/>
    </xf>
    <xf numFmtId="179" fontId="6" fillId="2" borderId="6" xfId="0" applyNumberFormat="1" applyFont="1" applyFill="1" applyBorder="1" applyAlignment="1">
      <alignment horizontal="center" vertical="center" wrapText="1"/>
    </xf>
    <xf numFmtId="179" fontId="6" fillId="2" borderId="10" xfId="0" applyNumberFormat="1" applyFont="1" applyFill="1" applyBorder="1" applyAlignment="1">
      <alignment horizontal="center" vertical="center" wrapText="1"/>
    </xf>
    <xf numFmtId="179" fontId="6" fillId="2" borderId="1" xfId="0" applyNumberFormat="1" applyFont="1" applyFill="1" applyBorder="1" applyAlignment="1">
      <alignment horizontal="center" vertical="center"/>
    </xf>
    <xf numFmtId="0" fontId="6" fillId="2" borderId="6" xfId="0" applyFont="1" applyFill="1" applyBorder="1" applyAlignment="1">
      <alignment horizontal="left" vertical="center" wrapText="1"/>
    </xf>
    <xf numFmtId="0" fontId="5" fillId="2" borderId="0" xfId="0" applyFont="1" applyFill="1" applyAlignment="1">
      <alignment horizontal="center" vertical="center" wrapText="1"/>
    </xf>
    <xf numFmtId="0" fontId="6" fillId="2" borderId="0"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xf>
    <xf numFmtId="0" fontId="6" fillId="2" borderId="1" xfId="0" applyFont="1" applyFill="1" applyBorder="1" applyAlignment="1">
      <alignment horizontal="justify"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43" fontId="6" fillId="2" borderId="8" xfId="1" applyNumberFormat="1" applyFont="1" applyFill="1" applyBorder="1" applyAlignment="1">
      <alignment horizontal="center" vertical="center"/>
    </xf>
    <xf numFmtId="43" fontId="6" fillId="2" borderId="9" xfId="1" applyNumberFormat="1" applyFont="1" applyFill="1" applyBorder="1" applyAlignment="1">
      <alignment horizontal="center" vertical="center"/>
    </xf>
    <xf numFmtId="43" fontId="6" fillId="2" borderId="10" xfId="1" applyNumberFormat="1" applyFont="1" applyFill="1" applyBorder="1" applyAlignment="1">
      <alignment horizontal="center" vertical="center"/>
    </xf>
    <xf numFmtId="0" fontId="6" fillId="2" borderId="7" xfId="0" applyFont="1" applyFill="1" applyBorder="1" applyAlignment="1">
      <alignment horizontal="center" vertical="center" textRotation="255"/>
    </xf>
    <xf numFmtId="0" fontId="6" fillId="2" borderId="5" xfId="0" applyFont="1" applyFill="1" applyBorder="1" applyAlignment="1">
      <alignment horizontal="center" vertical="center" textRotation="255"/>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1" xfId="0" applyFont="1" applyFill="1" applyBorder="1" applyAlignment="1">
      <alignment horizontal="left"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177" fontId="7" fillId="2" borderId="10" xfId="0" applyNumberFormat="1" applyFont="1" applyFill="1" applyBorder="1" applyAlignment="1">
      <alignment horizontal="center" vertical="center"/>
    </xf>
    <xf numFmtId="0" fontId="7" fillId="2" borderId="6" xfId="0" applyFont="1" applyFill="1" applyBorder="1" applyAlignment="1">
      <alignment horizontal="center" vertical="center"/>
    </xf>
    <xf numFmtId="0" fontId="6" fillId="2" borderId="6" xfId="0" applyFont="1" applyFill="1" applyBorder="1" applyAlignment="1">
      <alignment horizontal="center" vertical="center" textRotation="255"/>
    </xf>
    <xf numFmtId="0" fontId="6" fillId="2" borderId="8" xfId="0" applyFont="1" applyFill="1" applyBorder="1" applyAlignment="1">
      <alignment horizontal="center" vertical="center" textRotation="255"/>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8"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8" xfId="0" applyFont="1" applyFill="1" applyBorder="1" applyAlignment="1">
      <alignment horizontal="center" vertical="center"/>
    </xf>
    <xf numFmtId="0" fontId="6" fillId="2" borderId="10" xfId="0" applyFont="1" applyFill="1" applyBorder="1" applyAlignment="1">
      <alignment horizontal="center" vertical="center"/>
    </xf>
  </cellXfs>
  <cellStyles count="3">
    <cellStyle name="百分比" xfId="2" builtinId="5"/>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6</xdr:row>
      <xdr:rowOff>12700</xdr:rowOff>
    </xdr:from>
    <xdr:to>
      <xdr:col>3</xdr:col>
      <xdr:colOff>1496060</xdr:colOff>
      <xdr:row>6</xdr:row>
      <xdr:rowOff>326572</xdr:rowOff>
    </xdr:to>
    <xdr:cxnSp macro="">
      <xdr:nvCxnSpPr>
        <xdr:cNvPr id="3" name="直接连接符 2"/>
        <xdr:cNvCxnSpPr/>
      </xdr:nvCxnSpPr>
      <xdr:spPr>
        <a:xfrm>
          <a:off x="2131060" y="1298575"/>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K25"/>
  <sheetViews>
    <sheetView tabSelected="1" view="pageBreakPreview" topLeftCell="A16" zoomScaleNormal="70" zoomScaleSheetLayoutView="100" workbookViewId="0">
      <selection activeCell="J23" sqref="J23"/>
    </sheetView>
  </sheetViews>
  <sheetFormatPr defaultColWidth="9" defaultRowHeight="13.5"/>
  <cols>
    <col min="1" max="1" width="7.5" style="2" customWidth="1"/>
    <col min="2" max="2" width="9.625" style="2" customWidth="1"/>
    <col min="3" max="3" width="10.5" style="2" customWidth="1"/>
    <col min="4" max="4" width="19.625" style="2" customWidth="1"/>
    <col min="5" max="5" width="16.125" style="2" customWidth="1"/>
    <col min="6" max="7" width="17.125" style="2" customWidth="1"/>
    <col min="8" max="8" width="8.5" style="2" bestFit="1" customWidth="1"/>
    <col min="9" max="9" width="10.375" style="2" customWidth="1"/>
    <col min="10" max="10" width="18.125" style="2" customWidth="1"/>
    <col min="11" max="11" width="10.5" style="2" customWidth="1"/>
    <col min="12" max="16384" width="9" style="2"/>
  </cols>
  <sheetData>
    <row r="2" spans="1:10" ht="21" customHeight="1">
      <c r="A2" s="25" t="s">
        <v>0</v>
      </c>
      <c r="B2" s="25"/>
      <c r="C2" s="25"/>
      <c r="D2" s="25"/>
      <c r="E2" s="25"/>
      <c r="F2" s="25"/>
      <c r="G2" s="25"/>
      <c r="H2" s="25"/>
      <c r="I2" s="25"/>
      <c r="J2" s="25"/>
    </row>
    <row r="3" spans="1:10" s="1" customFormat="1" ht="14.25">
      <c r="A3" s="26" t="s">
        <v>1</v>
      </c>
      <c r="B3" s="26"/>
      <c r="C3" s="26"/>
      <c r="D3" s="26"/>
      <c r="E3" s="26"/>
      <c r="F3" s="26"/>
      <c r="G3" s="26"/>
      <c r="H3" s="26"/>
      <c r="I3" s="26"/>
      <c r="J3" s="26"/>
    </row>
    <row r="4" spans="1:10" ht="24.95" customHeight="1">
      <c r="A4" s="27" t="s">
        <v>2</v>
      </c>
      <c r="B4" s="27"/>
      <c r="C4" s="27"/>
      <c r="D4" s="28" t="s">
        <v>3</v>
      </c>
      <c r="E4" s="28"/>
      <c r="F4" s="28"/>
      <c r="G4" s="28"/>
      <c r="H4" s="28"/>
      <c r="I4" s="28"/>
      <c r="J4" s="28"/>
    </row>
    <row r="5" spans="1:10" ht="36" customHeight="1">
      <c r="A5" s="27" t="s">
        <v>4</v>
      </c>
      <c r="B5" s="27"/>
      <c r="C5" s="27"/>
      <c r="D5" s="28" t="s">
        <v>5</v>
      </c>
      <c r="E5" s="28"/>
      <c r="F5" s="28"/>
      <c r="G5" s="4" t="s">
        <v>6</v>
      </c>
      <c r="H5" s="29" t="s">
        <v>5</v>
      </c>
      <c r="I5" s="29"/>
      <c r="J5" s="29"/>
    </row>
    <row r="6" spans="1:10" ht="24.95" customHeight="1">
      <c r="A6" s="27" t="s">
        <v>7</v>
      </c>
      <c r="B6" s="27"/>
      <c r="C6" s="27"/>
      <c r="D6" s="30" t="s">
        <v>8</v>
      </c>
      <c r="E6" s="31"/>
      <c r="F6" s="32"/>
      <c r="G6" s="4" t="s">
        <v>9</v>
      </c>
      <c r="H6" s="27">
        <v>13901396486</v>
      </c>
      <c r="I6" s="27"/>
      <c r="J6" s="27"/>
    </row>
    <row r="7" spans="1:10" ht="24.95" customHeight="1">
      <c r="A7" s="41" t="s">
        <v>10</v>
      </c>
      <c r="B7" s="41"/>
      <c r="C7" s="41"/>
      <c r="D7" s="5"/>
      <c r="E7" s="6" t="s">
        <v>11</v>
      </c>
      <c r="F7" s="6" t="s">
        <v>12</v>
      </c>
      <c r="G7" s="6" t="s">
        <v>13</v>
      </c>
      <c r="H7" s="6" t="s">
        <v>14</v>
      </c>
      <c r="I7" s="6" t="s">
        <v>15</v>
      </c>
      <c r="J7" s="7" t="s">
        <v>16</v>
      </c>
    </row>
    <row r="8" spans="1:10" ht="24.95" customHeight="1">
      <c r="A8" s="42"/>
      <c r="B8" s="42"/>
      <c r="C8" s="42"/>
      <c r="D8" s="8" t="s">
        <v>17</v>
      </c>
      <c r="E8" s="9"/>
      <c r="F8" s="9">
        <v>94.4</v>
      </c>
      <c r="G8" s="9">
        <v>94.4</v>
      </c>
      <c r="H8" s="20">
        <f>H9</f>
        <v>10</v>
      </c>
      <c r="I8" s="11">
        <f>G8/F8</f>
        <v>1</v>
      </c>
      <c r="J8" s="21">
        <f>I8*H8</f>
        <v>10</v>
      </c>
    </row>
    <row r="9" spans="1:10" ht="24.95" customHeight="1">
      <c r="A9" s="42"/>
      <c r="B9" s="42"/>
      <c r="C9" s="42"/>
      <c r="D9" s="13" t="s">
        <v>18</v>
      </c>
      <c r="E9" s="9"/>
      <c r="F9" s="9">
        <v>94.4</v>
      </c>
      <c r="G9" s="9">
        <v>94.4</v>
      </c>
      <c r="H9" s="21">
        <v>10</v>
      </c>
      <c r="I9" s="11">
        <f>G9/F9</f>
        <v>1</v>
      </c>
      <c r="J9" s="21">
        <f>I9*H9</f>
        <v>10</v>
      </c>
    </row>
    <row r="10" spans="1:10" ht="24.95" customHeight="1">
      <c r="A10" s="42"/>
      <c r="B10" s="42"/>
      <c r="C10" s="42"/>
      <c r="D10" s="13" t="s">
        <v>61</v>
      </c>
      <c r="E10" s="12" t="s">
        <v>19</v>
      </c>
      <c r="F10" s="12" t="s">
        <v>19</v>
      </c>
      <c r="G10" s="12" t="s">
        <v>19</v>
      </c>
      <c r="H10" s="12" t="s">
        <v>19</v>
      </c>
      <c r="I10" s="12" t="s">
        <v>19</v>
      </c>
      <c r="J10" s="12" t="s">
        <v>19</v>
      </c>
    </row>
    <row r="11" spans="1:10" ht="24.95" customHeight="1">
      <c r="A11" s="42"/>
      <c r="B11" s="42"/>
      <c r="C11" s="42"/>
      <c r="D11" s="13" t="s">
        <v>20</v>
      </c>
      <c r="E11" s="12" t="s">
        <v>19</v>
      </c>
      <c r="F11" s="12" t="s">
        <v>19</v>
      </c>
      <c r="G11" s="12" t="s">
        <v>19</v>
      </c>
      <c r="H11" s="12" t="s">
        <v>19</v>
      </c>
      <c r="I11" s="12" t="s">
        <v>19</v>
      </c>
      <c r="J11" s="12" t="s">
        <v>19</v>
      </c>
    </row>
    <row r="12" spans="1:10" ht="24.95" customHeight="1">
      <c r="A12" s="39" t="s">
        <v>21</v>
      </c>
      <c r="B12" s="33" t="s">
        <v>22</v>
      </c>
      <c r="C12" s="34"/>
      <c r="D12" s="34"/>
      <c r="E12" s="34"/>
      <c r="F12" s="35"/>
      <c r="G12" s="36" t="s">
        <v>23</v>
      </c>
      <c r="H12" s="37"/>
      <c r="I12" s="37"/>
      <c r="J12" s="38"/>
    </row>
    <row r="13" spans="1:10" ht="160.5" customHeight="1">
      <c r="A13" s="40"/>
      <c r="B13" s="43" t="s">
        <v>24</v>
      </c>
      <c r="C13" s="43"/>
      <c r="D13" s="43"/>
      <c r="E13" s="43"/>
      <c r="F13" s="43"/>
      <c r="G13" s="43" t="s">
        <v>25</v>
      </c>
      <c r="H13" s="43"/>
      <c r="I13" s="43"/>
      <c r="J13" s="43"/>
    </row>
    <row r="14" spans="1:10" ht="39.950000000000003" customHeight="1">
      <c r="A14" s="49" t="s">
        <v>26</v>
      </c>
      <c r="B14" s="12" t="s">
        <v>27</v>
      </c>
      <c r="C14" s="10" t="s">
        <v>28</v>
      </c>
      <c r="D14" s="55" t="s">
        <v>29</v>
      </c>
      <c r="E14" s="56"/>
      <c r="F14" s="10" t="s">
        <v>30</v>
      </c>
      <c r="G14" s="12" t="s">
        <v>31</v>
      </c>
      <c r="H14" s="12" t="s">
        <v>14</v>
      </c>
      <c r="I14" s="12" t="s">
        <v>16</v>
      </c>
      <c r="J14" s="12" t="s">
        <v>32</v>
      </c>
    </row>
    <row r="15" spans="1:10" ht="84.95" customHeight="1">
      <c r="A15" s="49"/>
      <c r="B15" s="42" t="s">
        <v>33</v>
      </c>
      <c r="C15" s="51" t="s">
        <v>34</v>
      </c>
      <c r="D15" s="53" t="s">
        <v>35</v>
      </c>
      <c r="E15" s="54"/>
      <c r="F15" s="10" t="s">
        <v>62</v>
      </c>
      <c r="G15" s="10" t="s">
        <v>63</v>
      </c>
      <c r="H15" s="21">
        <v>10</v>
      </c>
      <c r="I15" s="14">
        <v>6</v>
      </c>
      <c r="J15" s="15" t="s">
        <v>36</v>
      </c>
    </row>
    <row r="16" spans="1:10" ht="24.95" customHeight="1">
      <c r="A16" s="49"/>
      <c r="B16" s="42"/>
      <c r="C16" s="52"/>
      <c r="D16" s="53" t="s">
        <v>37</v>
      </c>
      <c r="E16" s="54"/>
      <c r="F16" s="10" t="s">
        <v>64</v>
      </c>
      <c r="G16" s="10" t="s">
        <v>65</v>
      </c>
      <c r="H16" s="21">
        <v>10</v>
      </c>
      <c r="I16" s="14">
        <v>10</v>
      </c>
      <c r="J16" s="15"/>
    </row>
    <row r="17" spans="1:11" ht="24.95" customHeight="1">
      <c r="A17" s="49"/>
      <c r="B17" s="42"/>
      <c r="C17" s="52"/>
      <c r="D17" s="53" t="s">
        <v>38</v>
      </c>
      <c r="E17" s="54"/>
      <c r="F17" s="10" t="s">
        <v>66</v>
      </c>
      <c r="G17" s="10" t="s">
        <v>67</v>
      </c>
      <c r="H17" s="21">
        <v>10</v>
      </c>
      <c r="I17" s="14">
        <v>10</v>
      </c>
      <c r="J17" s="15"/>
    </row>
    <row r="18" spans="1:11" ht="84.95" customHeight="1">
      <c r="A18" s="49"/>
      <c r="B18" s="42"/>
      <c r="C18" s="52"/>
      <c r="D18" s="53" t="s">
        <v>39</v>
      </c>
      <c r="E18" s="54"/>
      <c r="F18" s="10" t="s">
        <v>68</v>
      </c>
      <c r="G18" s="10" t="s">
        <v>69</v>
      </c>
      <c r="H18" s="21">
        <v>10</v>
      </c>
      <c r="I18" s="14">
        <v>8</v>
      </c>
      <c r="J18" s="15" t="s">
        <v>40</v>
      </c>
      <c r="K18" s="3"/>
    </row>
    <row r="19" spans="1:11" ht="24.95" customHeight="1">
      <c r="A19" s="49"/>
      <c r="B19" s="42"/>
      <c r="C19" s="52"/>
      <c r="D19" s="53" t="s">
        <v>41</v>
      </c>
      <c r="E19" s="54"/>
      <c r="F19" s="10" t="s">
        <v>70</v>
      </c>
      <c r="G19" s="10" t="s">
        <v>42</v>
      </c>
      <c r="H19" s="21">
        <v>5</v>
      </c>
      <c r="I19" s="14">
        <v>5</v>
      </c>
      <c r="J19" s="15"/>
    </row>
    <row r="20" spans="1:11" ht="24.95" customHeight="1">
      <c r="A20" s="49"/>
      <c r="B20" s="42"/>
      <c r="C20" s="16" t="s">
        <v>43</v>
      </c>
      <c r="D20" s="53" t="s">
        <v>44</v>
      </c>
      <c r="E20" s="54"/>
      <c r="F20" s="4" t="s">
        <v>71</v>
      </c>
      <c r="G20" s="17">
        <v>0.9</v>
      </c>
      <c r="H20" s="21">
        <v>5</v>
      </c>
      <c r="I20" s="14">
        <v>5</v>
      </c>
      <c r="J20" s="15"/>
    </row>
    <row r="21" spans="1:11" ht="65.099999999999994" customHeight="1">
      <c r="A21" s="49"/>
      <c r="B21" s="42"/>
      <c r="C21" s="16" t="s">
        <v>45</v>
      </c>
      <c r="D21" s="53" t="s">
        <v>46</v>
      </c>
      <c r="E21" s="54"/>
      <c r="F21" s="10" t="s">
        <v>47</v>
      </c>
      <c r="G21" s="10" t="s">
        <v>48</v>
      </c>
      <c r="H21" s="21">
        <v>5</v>
      </c>
      <c r="I21" s="14">
        <v>4.5</v>
      </c>
      <c r="J21" s="15" t="s">
        <v>49</v>
      </c>
    </row>
    <row r="22" spans="1:11" ht="24.95" customHeight="1">
      <c r="A22" s="49"/>
      <c r="B22" s="42"/>
      <c r="C22" s="16" t="s">
        <v>50</v>
      </c>
      <c r="D22" s="53" t="s">
        <v>51</v>
      </c>
      <c r="E22" s="54"/>
      <c r="F22" s="10" t="s">
        <v>52</v>
      </c>
      <c r="G22" s="10" t="s">
        <v>52</v>
      </c>
      <c r="H22" s="21">
        <v>5</v>
      </c>
      <c r="I22" s="14">
        <v>5</v>
      </c>
      <c r="J22" s="15"/>
    </row>
    <row r="23" spans="1:11" ht="85.5">
      <c r="A23" s="50"/>
      <c r="B23" s="18" t="s">
        <v>53</v>
      </c>
      <c r="C23" s="18" t="s">
        <v>54</v>
      </c>
      <c r="D23" s="44" t="s">
        <v>55</v>
      </c>
      <c r="E23" s="44"/>
      <c r="F23" s="4" t="s">
        <v>56</v>
      </c>
      <c r="G23" s="4" t="s">
        <v>56</v>
      </c>
      <c r="H23" s="22">
        <v>20</v>
      </c>
      <c r="I23" s="14">
        <v>18</v>
      </c>
      <c r="J23" s="24" t="s">
        <v>73</v>
      </c>
    </row>
    <row r="24" spans="1:11" ht="63.95" customHeight="1">
      <c r="A24" s="50"/>
      <c r="B24" s="18" t="s">
        <v>57</v>
      </c>
      <c r="C24" s="18" t="s">
        <v>58</v>
      </c>
      <c r="D24" s="44" t="s">
        <v>59</v>
      </c>
      <c r="E24" s="44"/>
      <c r="F24" s="4" t="s">
        <v>71</v>
      </c>
      <c r="G24" s="19">
        <v>0.85</v>
      </c>
      <c r="H24" s="22">
        <v>10</v>
      </c>
      <c r="I24" s="14">
        <v>8.5</v>
      </c>
      <c r="J24" s="15" t="s">
        <v>72</v>
      </c>
    </row>
    <row r="25" spans="1:11" ht="24.95" customHeight="1">
      <c r="A25" s="45" t="s">
        <v>60</v>
      </c>
      <c r="B25" s="46"/>
      <c r="C25" s="46"/>
      <c r="D25" s="46"/>
      <c r="E25" s="46"/>
      <c r="F25" s="46"/>
      <c r="G25" s="46"/>
      <c r="H25" s="23">
        <f>H8+SUM(H15:H24)</f>
        <v>100</v>
      </c>
      <c r="I25" s="47">
        <f>J8+SUM(I15:I24)</f>
        <v>90</v>
      </c>
      <c r="J25" s="48"/>
    </row>
  </sheetData>
  <mergeCells count="32">
    <mergeCell ref="D24:E24"/>
    <mergeCell ref="A25:G25"/>
    <mergeCell ref="I25:J25"/>
    <mergeCell ref="A14:A24"/>
    <mergeCell ref="B15:B22"/>
    <mergeCell ref="C15:C19"/>
    <mergeCell ref="D17:E17"/>
    <mergeCell ref="D18:E18"/>
    <mergeCell ref="D19:E19"/>
    <mergeCell ref="D20:E20"/>
    <mergeCell ref="D21:E21"/>
    <mergeCell ref="D14:E14"/>
    <mergeCell ref="D15:E15"/>
    <mergeCell ref="D16:E16"/>
    <mergeCell ref="D22:E22"/>
    <mergeCell ref="D23:E23"/>
    <mergeCell ref="A6:C6"/>
    <mergeCell ref="D6:F6"/>
    <mergeCell ref="H6:J6"/>
    <mergeCell ref="B12:F12"/>
    <mergeCell ref="G12:J12"/>
    <mergeCell ref="A12:A13"/>
    <mergeCell ref="A7:C11"/>
    <mergeCell ref="B13:F13"/>
    <mergeCell ref="G13:J13"/>
    <mergeCell ref="A2:J2"/>
    <mergeCell ref="A3:J3"/>
    <mergeCell ref="A4:C4"/>
    <mergeCell ref="D4:J4"/>
    <mergeCell ref="A5:C5"/>
    <mergeCell ref="D5:F5"/>
    <mergeCell ref="H5:J5"/>
  </mergeCells>
  <phoneticPr fontId="4" type="noConversion"/>
  <printOptions horizontalCentered="1"/>
  <pageMargins left="0.70833333333333304" right="0.70833333333333304" top="0.74791666666666701" bottom="0.74791666666666701" header="0.31458333333333299" footer="0.31458333333333299"/>
  <pageSetup paperSize="9" scale="97" orientation="landscape" r:id="rId1"/>
  <rowBreaks count="1" manualBreakCount="1">
    <brk id="2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Administrator</cp:lastModifiedBy>
  <cp:lastPrinted>2021-03-15T03:06:00Z</cp:lastPrinted>
  <dcterms:created xsi:type="dcterms:W3CDTF">2019-03-27T01:58:00Z</dcterms:created>
  <dcterms:modified xsi:type="dcterms:W3CDTF">2023-05-19T07:36:13Z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B622B3624F174601A4F1CB60645E7512_13</vt:lpwstr>
  </property>
</Properties>
</file>