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5" yWindow="4740" windowWidth="21285" windowHeight="4785"/>
  </bookViews>
  <sheets>
    <sheet name="Sheet1" sheetId="1" r:id="rId1"/>
    <sheet name="Sheet2" sheetId="3" r:id="rId2"/>
  </sheets>
  <calcPr calcId="124519"/>
</workbook>
</file>

<file path=xl/calcChain.xml><?xml version="1.0" encoding="utf-8"?>
<calcChain xmlns="http://schemas.openxmlformats.org/spreadsheetml/2006/main">
  <c r="C4" i="1"/>
  <c r="G28" l="1"/>
  <c r="E6"/>
  <c r="E5"/>
  <c r="D4"/>
  <c r="E4" s="1"/>
  <c r="E25" l="1"/>
  <c r="E27" s="1"/>
</calcChain>
</file>

<file path=xl/sharedStrings.xml><?xml version="1.0" encoding="utf-8"?>
<sst xmlns="http://schemas.openxmlformats.org/spreadsheetml/2006/main" count="84" uniqueCount="67">
  <si>
    <t>2022年部门整体绩效评价指标体系评分表</t>
  </si>
  <si>
    <r>
      <rPr>
        <sz val="9"/>
        <color rgb="FF000000"/>
        <rFont val="宋体"/>
        <family val="3"/>
        <charset val="134"/>
      </rPr>
      <t>一、</t>
    </r>
    <r>
      <rPr>
        <sz val="10"/>
        <color rgb="FF000000"/>
        <rFont val="宋体"/>
        <family val="3"/>
        <charset val="134"/>
      </rPr>
      <t>当年预算执行情况（20分）</t>
    </r>
  </si>
  <si>
    <t>一级指标　</t>
  </si>
  <si>
    <t>二级指标　</t>
  </si>
  <si>
    <t>预算数（万元）</t>
  </si>
  <si>
    <t>执行数（万元）</t>
  </si>
  <si>
    <t>预算执行率</t>
  </si>
  <si>
    <t>分值</t>
  </si>
  <si>
    <t>得分</t>
  </si>
  <si>
    <t>当年预算执行情况（20）</t>
  </si>
  <si>
    <t>资金总体</t>
  </si>
  <si>
    <t>基本支出</t>
  </si>
  <si>
    <t>项目支出</t>
  </si>
  <si>
    <t>其他</t>
  </si>
  <si>
    <t>0　</t>
  </si>
  <si>
    <r>
      <rPr>
        <sz val="9"/>
        <color rgb="FF000000"/>
        <rFont val="宋体"/>
        <family val="3"/>
        <charset val="134"/>
      </rPr>
      <t>二、</t>
    </r>
    <r>
      <rPr>
        <sz val="10"/>
        <color rgb="FF000000"/>
        <rFont val="宋体"/>
        <family val="3"/>
        <charset val="134"/>
      </rPr>
      <t>整体绩效目标实现情况（60分）</t>
    </r>
  </si>
  <si>
    <t>一级指标</t>
  </si>
  <si>
    <t>三级指标　</t>
  </si>
  <si>
    <t>指标值</t>
  </si>
  <si>
    <t>完成值</t>
  </si>
  <si>
    <t>整体绩效目标实现情况（60）</t>
  </si>
  <si>
    <t>产出数量</t>
  </si>
  <si>
    <t>计划完成100%　</t>
  </si>
  <si>
    <t>产出（30）</t>
  </si>
  <si>
    <t>产出进度</t>
  </si>
  <si>
    <t>产出成本</t>
  </si>
  <si>
    <t>效果（30）</t>
  </si>
  <si>
    <t>经济效益</t>
  </si>
  <si>
    <t>社会效益</t>
  </si>
  <si>
    <t>可持续性影响</t>
  </si>
  <si>
    <t>服务对象满意度</t>
  </si>
  <si>
    <t>保证服务质量，达到矿区居民满意，保证工程质量，使服务对象满意；学校项目未执行满意度调查，项目建设完成后，校企合作、招生就业及社会培训的改善情况，用人单位的满意度等情况均缺少客观数据支撑。</t>
  </si>
  <si>
    <r>
      <rPr>
        <sz val="9"/>
        <color rgb="FF000000"/>
        <rFont val="宋体"/>
        <family val="3"/>
        <charset val="134"/>
      </rPr>
      <t>三、</t>
    </r>
    <r>
      <rPr>
        <sz val="10"/>
        <color rgb="FF000000"/>
        <rFont val="宋体"/>
        <family val="3"/>
        <charset val="134"/>
      </rPr>
      <t>预算管理情况（20分）</t>
    </r>
  </si>
  <si>
    <t>二级指标</t>
  </si>
  <si>
    <t>三级指标</t>
  </si>
  <si>
    <t>预算管理情况（20）</t>
  </si>
  <si>
    <t>财务管理（4）</t>
  </si>
  <si>
    <t>财务管理制度健全性</t>
  </si>
  <si>
    <t>是否健全</t>
  </si>
  <si>
    <t>是</t>
  </si>
  <si>
    <t>资金使用合规性和安全性</t>
  </si>
  <si>
    <t>是否合规</t>
  </si>
  <si>
    <t>会计基础信息完善性</t>
  </si>
  <si>
    <t>是否完善</t>
  </si>
  <si>
    <t>资产管理（4）</t>
  </si>
  <si>
    <t>资产管理规范性</t>
  </si>
  <si>
    <t>是否规范</t>
  </si>
  <si>
    <t>4　</t>
  </si>
  <si>
    <t>绩效管理（4）</t>
  </si>
  <si>
    <t>绩效管理情况</t>
  </si>
  <si>
    <t>是否管理</t>
  </si>
  <si>
    <t>指标　</t>
  </si>
  <si>
    <t>2021年</t>
  </si>
  <si>
    <t>2022年</t>
  </si>
  <si>
    <t>结转结余率（4）</t>
  </si>
  <si>
    <t>部门预决算差异率（4）</t>
  </si>
  <si>
    <t>合计</t>
  </si>
  <si>
    <t>基本完成</t>
    <phoneticPr fontId="6" type="noConversion"/>
  </si>
  <si>
    <t>完成　</t>
    <phoneticPr fontId="6" type="noConversion"/>
  </si>
  <si>
    <t>基本完成　</t>
    <phoneticPr fontId="6" type="noConversion"/>
  </si>
  <si>
    <t>根据实际情况，因地制宜进行科学管理，节约了资源。增加钻机及钻具，降低时间成本，提高了工作效率。提高了学生综合素质，扩大学校知名度，提高了学校整体的教学质量，展开系列紧跟社会需求的培训，提高了整体招生比例。</t>
    <phoneticPr fontId="6" type="noConversion"/>
  </si>
  <si>
    <t>管理到位、服务到位、保证京西矿区和谐稳定，增加生产设备投入后，扩大了业务范围，以更好的条件服务教学，服务师生，保障学生安全，为社会培养合格的建设者。</t>
    <phoneticPr fontId="6" type="noConversion"/>
  </si>
  <si>
    <t>建设好教育教学环境，是提高学生实践能力和职业素养的重要手段，也是提高就业的重要保证。</t>
    <phoneticPr fontId="6" type="noConversion"/>
  </si>
  <si>
    <t>8.5</t>
    <phoneticPr fontId="6" type="noConversion"/>
  </si>
  <si>
    <t>每月按照实际进度完成招标、施工和验收等项工作　</t>
    <phoneticPr fontId="6" type="noConversion"/>
  </si>
  <si>
    <t>支出在预算控制范围内，完成了工作目标和任务，结余资金上交市财政局</t>
    <phoneticPr fontId="6" type="noConversion"/>
  </si>
  <si>
    <t>完成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</si>
</sst>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#,##0.00_ "/>
    <numFmt numFmtId="177" formatCode="0.0"/>
  </numFmts>
  <fonts count="7">
    <font>
      <sz val="11"/>
      <color theme="1"/>
      <name val="等线"/>
      <charset val="134"/>
      <scheme val="minor"/>
    </font>
    <font>
      <sz val="22"/>
      <color rgb="FF000000"/>
      <name val="方正小标宋简体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>
      <alignment vertical="center"/>
    </xf>
    <xf numFmtId="0" fontId="4" fillId="0" borderId="0"/>
  </cellStyleXfs>
  <cellXfs count="34">
    <xf numFmtId="0" fontId="0" fillId="0" borderId="0" xfId="0"/>
    <xf numFmtId="1" fontId="0" fillId="0" borderId="0" xfId="0" applyNumberFormat="1"/>
    <xf numFmtId="4" fontId="0" fillId="0" borderId="0" xfId="0" applyNumberFormat="1"/>
    <xf numFmtId="176" fontId="0" fillId="0" borderId="0" xfId="0" applyNumberFormat="1"/>
    <xf numFmtId="1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0" fontId="0" fillId="0" borderId="0" xfId="0" applyNumberFormat="1" applyBorder="1"/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topLeftCell="A4" workbookViewId="0">
      <selection activeCell="E21" sqref="E21"/>
    </sheetView>
  </sheetViews>
  <sheetFormatPr defaultColWidth="9" defaultRowHeight="14.25"/>
  <cols>
    <col min="1" max="1" width="21.25" customWidth="1"/>
    <col min="2" max="2" width="14.125" customWidth="1"/>
    <col min="3" max="3" width="21.25" customWidth="1"/>
    <col min="4" max="4" width="34.875" customWidth="1"/>
    <col min="5" max="5" width="17.125" customWidth="1"/>
    <col min="6" max="6" width="7.625" customWidth="1"/>
    <col min="7" max="7" width="8.5" style="1" customWidth="1"/>
  </cols>
  <sheetData>
    <row r="1" spans="1:11" ht="27">
      <c r="A1" s="23" t="s">
        <v>0</v>
      </c>
      <c r="B1" s="23"/>
      <c r="C1" s="23"/>
      <c r="D1" s="23"/>
      <c r="E1" s="23"/>
      <c r="F1" s="23"/>
      <c r="G1" s="23"/>
    </row>
    <row r="2" spans="1:11">
      <c r="A2" s="24" t="s">
        <v>1</v>
      </c>
      <c r="B2" s="24"/>
      <c r="C2" s="24"/>
      <c r="D2" s="24"/>
      <c r="E2" s="24"/>
      <c r="F2" s="24"/>
      <c r="G2" s="24"/>
    </row>
    <row r="3" spans="1:1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4" t="s">
        <v>8</v>
      </c>
    </row>
    <row r="4" spans="1:11" ht="25.5" customHeight="1">
      <c r="A4" s="25" t="s">
        <v>9</v>
      </c>
      <c r="B4" s="7" t="s">
        <v>10</v>
      </c>
      <c r="C4" s="8">
        <f>SUM(C5+C6)</f>
        <v>26022.550000000003</v>
      </c>
      <c r="D4" s="8">
        <f>SUM(D5+D6)</f>
        <v>21307.98</v>
      </c>
      <c r="E4" s="9">
        <f>SUM(D4/C4)</f>
        <v>0.81882751690360844</v>
      </c>
      <c r="F4" s="26">
        <v>20</v>
      </c>
      <c r="G4" s="32">
        <v>18</v>
      </c>
    </row>
    <row r="5" spans="1:11" ht="26.25" customHeight="1">
      <c r="A5" s="25"/>
      <c r="B5" s="7" t="s">
        <v>11</v>
      </c>
      <c r="C5" s="10">
        <v>6604.24</v>
      </c>
      <c r="D5" s="10">
        <v>6461.71</v>
      </c>
      <c r="E5" s="9">
        <f t="shared" ref="E5" si="0">SUM(D5/C5)</f>
        <v>0.97841840999115726</v>
      </c>
      <c r="F5" s="26"/>
      <c r="G5" s="32"/>
    </row>
    <row r="6" spans="1:11" ht="27.75" customHeight="1">
      <c r="A6" s="25"/>
      <c r="B6" s="7" t="s">
        <v>12</v>
      </c>
      <c r="C6" s="10">
        <v>19418.310000000001</v>
      </c>
      <c r="D6" s="10">
        <v>14846.27</v>
      </c>
      <c r="E6" s="9">
        <f>SUM(D6/C6)</f>
        <v>0.76455005610683935</v>
      </c>
      <c r="F6" s="26"/>
      <c r="G6" s="32"/>
      <c r="J6" s="19"/>
      <c r="K6" s="20"/>
    </row>
    <row r="7" spans="1:11">
      <c r="A7" s="25"/>
      <c r="B7" s="7" t="s">
        <v>13</v>
      </c>
      <c r="C7" s="7" t="s">
        <v>14</v>
      </c>
      <c r="D7" s="7" t="s">
        <v>14</v>
      </c>
      <c r="E7" s="11"/>
      <c r="F7" s="26"/>
      <c r="G7" s="32"/>
      <c r="J7" s="19"/>
      <c r="K7" s="20"/>
    </row>
    <row r="8" spans="1:11" ht="27" customHeight="1">
      <c r="A8" s="24" t="s">
        <v>15</v>
      </c>
      <c r="B8" s="24"/>
      <c r="C8" s="24"/>
      <c r="D8" s="24"/>
      <c r="E8" s="24"/>
      <c r="F8" s="24"/>
      <c r="G8" s="24"/>
      <c r="J8" s="19"/>
      <c r="K8" s="20"/>
    </row>
    <row r="9" spans="1:11" ht="27" customHeight="1">
      <c r="A9" s="7" t="s">
        <v>16</v>
      </c>
      <c r="B9" s="7" t="s">
        <v>3</v>
      </c>
      <c r="C9" s="7" t="s">
        <v>17</v>
      </c>
      <c r="D9" s="7" t="s">
        <v>18</v>
      </c>
      <c r="E9" s="7" t="s">
        <v>19</v>
      </c>
      <c r="F9" s="7" t="s">
        <v>7</v>
      </c>
      <c r="G9" s="4" t="s">
        <v>8</v>
      </c>
      <c r="J9" s="21"/>
      <c r="K9" s="20"/>
    </row>
    <row r="10" spans="1:11" ht="24" customHeight="1">
      <c r="A10" s="25" t="s">
        <v>20</v>
      </c>
      <c r="B10" s="27" t="s">
        <v>23</v>
      </c>
      <c r="C10" s="7" t="s">
        <v>21</v>
      </c>
      <c r="D10" s="7" t="s">
        <v>22</v>
      </c>
      <c r="E10" s="12">
        <v>0.96</v>
      </c>
      <c r="F10" s="25">
        <v>30</v>
      </c>
      <c r="G10" s="5">
        <v>9.6</v>
      </c>
    </row>
    <row r="11" spans="1:11" ht="27" customHeight="1">
      <c r="A11" s="25"/>
      <c r="B11" s="28"/>
      <c r="C11" s="7" t="s">
        <v>24</v>
      </c>
      <c r="D11" s="17" t="s">
        <v>64</v>
      </c>
      <c r="E11" s="13" t="s">
        <v>66</v>
      </c>
      <c r="F11" s="25"/>
      <c r="G11" s="5">
        <v>10</v>
      </c>
    </row>
    <row r="12" spans="1:11" ht="31.5" customHeight="1">
      <c r="A12" s="25"/>
      <c r="B12" s="29"/>
      <c r="C12" s="7" t="s">
        <v>25</v>
      </c>
      <c r="D12" s="17" t="s">
        <v>65</v>
      </c>
      <c r="E12" s="13">
        <v>0.85</v>
      </c>
      <c r="F12" s="25"/>
      <c r="G12" s="18" t="s">
        <v>63</v>
      </c>
    </row>
    <row r="13" spans="1:11" ht="64.5" customHeight="1">
      <c r="A13" s="25"/>
      <c r="B13" s="25" t="s">
        <v>26</v>
      </c>
      <c r="C13" s="7" t="s">
        <v>27</v>
      </c>
      <c r="D13" s="11" t="s">
        <v>60</v>
      </c>
      <c r="E13" s="7" t="s">
        <v>59</v>
      </c>
      <c r="F13" s="26">
        <v>30</v>
      </c>
      <c r="G13" s="6">
        <v>8</v>
      </c>
    </row>
    <row r="14" spans="1:11" ht="63" customHeight="1">
      <c r="A14" s="25"/>
      <c r="B14" s="25"/>
      <c r="C14" s="7" t="s">
        <v>28</v>
      </c>
      <c r="D14" s="11" t="s">
        <v>61</v>
      </c>
      <c r="E14" s="7" t="s">
        <v>57</v>
      </c>
      <c r="F14" s="26"/>
      <c r="G14" s="6">
        <v>5</v>
      </c>
    </row>
    <row r="15" spans="1:11" ht="57.75" customHeight="1">
      <c r="A15" s="25"/>
      <c r="B15" s="25"/>
      <c r="C15" s="7" t="s">
        <v>29</v>
      </c>
      <c r="D15" s="11" t="s">
        <v>62</v>
      </c>
      <c r="E15" s="13" t="s">
        <v>58</v>
      </c>
      <c r="F15" s="26"/>
      <c r="G15" s="6">
        <v>5</v>
      </c>
    </row>
    <row r="16" spans="1:11" ht="77.25" customHeight="1">
      <c r="A16" s="25"/>
      <c r="B16" s="25"/>
      <c r="C16" s="7" t="s">
        <v>30</v>
      </c>
      <c r="D16" s="11" t="s">
        <v>31</v>
      </c>
      <c r="E16" s="13" t="s">
        <v>59</v>
      </c>
      <c r="F16" s="26"/>
      <c r="G16" s="6">
        <v>3</v>
      </c>
    </row>
    <row r="17" spans="1:7" ht="27" customHeight="1">
      <c r="A17" s="24" t="s">
        <v>32</v>
      </c>
      <c r="B17" s="24"/>
      <c r="C17" s="24"/>
      <c r="D17" s="24"/>
      <c r="E17" s="24"/>
      <c r="F17" s="24"/>
      <c r="G17" s="24"/>
    </row>
    <row r="18" spans="1:7" ht="27" customHeight="1">
      <c r="A18" s="7" t="s">
        <v>16</v>
      </c>
      <c r="B18" s="7" t="s">
        <v>33</v>
      </c>
      <c r="C18" s="7" t="s">
        <v>34</v>
      </c>
      <c r="D18" s="7" t="s">
        <v>18</v>
      </c>
      <c r="E18" s="7" t="s">
        <v>19</v>
      </c>
      <c r="F18" s="14" t="s">
        <v>7</v>
      </c>
      <c r="G18" s="6" t="s">
        <v>8</v>
      </c>
    </row>
    <row r="19" spans="1:7" ht="27.75" customHeight="1">
      <c r="A19" s="25" t="s">
        <v>35</v>
      </c>
      <c r="B19" s="25" t="s">
        <v>36</v>
      </c>
      <c r="C19" s="7" t="s">
        <v>37</v>
      </c>
      <c r="D19" s="7" t="s">
        <v>38</v>
      </c>
      <c r="E19" s="7" t="s">
        <v>39</v>
      </c>
      <c r="F19" s="14">
        <v>1</v>
      </c>
      <c r="G19" s="6">
        <v>1</v>
      </c>
    </row>
    <row r="20" spans="1:7" ht="28.5" customHeight="1">
      <c r="A20" s="25"/>
      <c r="B20" s="25"/>
      <c r="C20" s="7" t="s">
        <v>40</v>
      </c>
      <c r="D20" s="7" t="s">
        <v>41</v>
      </c>
      <c r="E20" s="7" t="s">
        <v>39</v>
      </c>
      <c r="F20" s="14">
        <v>2</v>
      </c>
      <c r="G20" s="6">
        <v>2</v>
      </c>
    </row>
    <row r="21" spans="1:7" ht="27.75" customHeight="1">
      <c r="A21" s="25"/>
      <c r="B21" s="25"/>
      <c r="C21" s="7" t="s">
        <v>42</v>
      </c>
      <c r="D21" s="7" t="s">
        <v>43</v>
      </c>
      <c r="E21" s="7" t="s">
        <v>39</v>
      </c>
      <c r="F21" s="14">
        <v>1</v>
      </c>
      <c r="G21" s="6">
        <v>1</v>
      </c>
    </row>
    <row r="22" spans="1:7" ht="21.75" customHeight="1">
      <c r="A22" s="25"/>
      <c r="B22" s="7" t="s">
        <v>44</v>
      </c>
      <c r="C22" s="7" t="s">
        <v>45</v>
      </c>
      <c r="D22" s="7" t="s">
        <v>46</v>
      </c>
      <c r="E22" s="7" t="s">
        <v>39</v>
      </c>
      <c r="F22" s="7">
        <v>4</v>
      </c>
      <c r="G22" s="4" t="s">
        <v>47</v>
      </c>
    </row>
    <row r="23" spans="1:7" ht="26.25" customHeight="1">
      <c r="A23" s="25"/>
      <c r="B23" s="7" t="s">
        <v>48</v>
      </c>
      <c r="C23" s="7" t="s">
        <v>49</v>
      </c>
      <c r="D23" s="7" t="s">
        <v>50</v>
      </c>
      <c r="E23" s="7" t="s">
        <v>39</v>
      </c>
      <c r="F23" s="7">
        <v>4</v>
      </c>
      <c r="G23" s="4" t="s">
        <v>47</v>
      </c>
    </row>
    <row r="24" spans="1:7" ht="27" customHeight="1">
      <c r="A24" s="25"/>
      <c r="B24" s="7" t="s">
        <v>51</v>
      </c>
      <c r="C24" s="25" t="s">
        <v>52</v>
      </c>
      <c r="D24" s="25"/>
      <c r="E24" s="7" t="s">
        <v>53</v>
      </c>
      <c r="F24" s="7" t="s">
        <v>7</v>
      </c>
      <c r="G24" s="4" t="s">
        <v>8</v>
      </c>
    </row>
    <row r="25" spans="1:7" ht="24.75" customHeight="1">
      <c r="A25" s="25"/>
      <c r="B25" s="30" t="s">
        <v>54</v>
      </c>
      <c r="C25" s="33">
        <v>0.28149999999999997</v>
      </c>
      <c r="D25" s="33"/>
      <c r="E25" s="31">
        <f>(C4-D4)/C4</f>
        <v>0.1811724830963915</v>
      </c>
      <c r="F25" s="25">
        <v>4</v>
      </c>
      <c r="G25" s="25">
        <v>3</v>
      </c>
    </row>
    <row r="26" spans="1:7" hidden="1">
      <c r="A26" s="25"/>
      <c r="B26" s="30"/>
      <c r="C26" s="33"/>
      <c r="D26" s="33"/>
      <c r="E26" s="31"/>
      <c r="F26" s="25"/>
      <c r="G26" s="25"/>
    </row>
    <row r="27" spans="1:7" ht="24">
      <c r="A27" s="25"/>
      <c r="B27" s="15" t="s">
        <v>55</v>
      </c>
      <c r="C27" s="33">
        <v>-0.28149999999999997</v>
      </c>
      <c r="D27" s="33"/>
      <c r="E27" s="16">
        <f>-E25</f>
        <v>-0.1811724830963915</v>
      </c>
      <c r="F27" s="7">
        <v>4</v>
      </c>
      <c r="G27" s="7">
        <v>3</v>
      </c>
    </row>
    <row r="28" spans="1:7" ht="27" customHeight="1">
      <c r="A28" s="25" t="s">
        <v>56</v>
      </c>
      <c r="B28" s="25"/>
      <c r="C28" s="25"/>
      <c r="D28" s="25"/>
      <c r="E28" s="25"/>
      <c r="F28" s="7">
        <v>100</v>
      </c>
      <c r="G28" s="22">
        <f>G4+G10+G11+G12+G13+G14+G15+G16+G19+G20+G21+G22+G23+G25+G27</f>
        <v>85.1</v>
      </c>
    </row>
    <row r="36" spans="1:4">
      <c r="C36" s="2"/>
    </row>
    <row r="37" spans="1:4">
      <c r="D37" s="2"/>
    </row>
    <row r="41" spans="1:4">
      <c r="A41" s="2"/>
      <c r="B41" s="2"/>
      <c r="C41" s="3"/>
    </row>
  </sheetData>
  <mergeCells count="22">
    <mergeCell ref="F25:F26"/>
    <mergeCell ref="G4:G7"/>
    <mergeCell ref="G25:G26"/>
    <mergeCell ref="C25:D26"/>
    <mergeCell ref="C27:D27"/>
    <mergeCell ref="A28:E28"/>
    <mergeCell ref="A4:A7"/>
    <mergeCell ref="A10:A16"/>
    <mergeCell ref="A19:A27"/>
    <mergeCell ref="B13:B16"/>
    <mergeCell ref="B19:B21"/>
    <mergeCell ref="B25:B26"/>
    <mergeCell ref="E25:E26"/>
    <mergeCell ref="A1:G1"/>
    <mergeCell ref="A2:G2"/>
    <mergeCell ref="A8:G8"/>
    <mergeCell ref="A17:G17"/>
    <mergeCell ref="C24:D24"/>
    <mergeCell ref="F4:F7"/>
    <mergeCell ref="F10:F12"/>
    <mergeCell ref="F13:F16"/>
    <mergeCell ref="B10:B12"/>
  </mergeCells>
  <phoneticPr fontId="6" type="noConversion"/>
  <pageMargins left="0.70866141732283505" right="0.70866141732283505" top="0.74803149606299202" bottom="0.74803149606299202" header="0.31496062992126" footer="0.31496062992126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lrf</dc:creator>
  <cp:lastModifiedBy>李芳</cp:lastModifiedBy>
  <cp:lastPrinted>2023-05-19T01:51:21Z</cp:lastPrinted>
  <dcterms:created xsi:type="dcterms:W3CDTF">2015-06-05T18:17:00Z</dcterms:created>
  <dcterms:modified xsi:type="dcterms:W3CDTF">2023-05-19T02:07:10Z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A65A149EA1A14512A757EC2DCBAE2E5B</vt:lpwstr>
  </property>
  <property fmtid="{D5CDD505-2E9C-101B-9397-08002B2CF9AE}" pid="3" name="KSOProductBuildVer">
    <vt:lpwstr>2052-11.8.2.10972</vt:lpwstr>
  </property>
</Properties>
</file>