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Sheet1!$A$1:$J$33</definedName>
  </definedNames>
  <calcPr calcId="144525"/>
</workbook>
</file>

<file path=xl/sharedStrings.xml><?xml version="1.0" encoding="utf-8"?>
<sst xmlns="http://schemas.openxmlformats.org/spreadsheetml/2006/main" count="102" uniqueCount="83">
  <si>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</si>
  <si>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</si>
  <si>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</si>
  <si>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</si>
  <si>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北京市老龄事务管理经费</t>
  </si>
  <si>
    <t>主管部门</t>
  </si>
  <si>
    <t>北京市卫生健康委员会</t>
  </si>
  <si>
    <t>实施单位</t>
  </si>
  <si>
    <t>北京市老龄协会</t>
  </si>
  <si>
    <t>项目负责人</t>
  </si>
  <si>
    <t>齐瑜、吴晓甜、宋晓磊、袁刚</t>
  </si>
  <si>
    <t>联系电话</t>
  </si>
  <si>
    <t>65395460/65395498/65395487/65395481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</si>
  <si>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</si>
  <si>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</si>
  <si>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</si>
  <si>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</si>
  <si>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</si>
  <si>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</si>
  <si>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</si>
  <si>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</si>
  <si>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</si>
  <si>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</si>
  <si>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</si>
  <si>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</si>
  <si>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</si>
  <si>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</si>
  <si>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</si>
  <si>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1.编辑出版北京市老龄协会2020年工作日志。为各类年鉴、志书、大事记等编纂工作和重要稿件起草提供了丰富、翔实的年度资料，有利于单位和各业务处在发展过程中总结经验，梳理工作脉络和发展路径。
2.规范老龄协会合同、协议审查程序，规避老龄协会涉法事项风险，加强老龄工作法制建设。
3.积极推进我市老龄工作，对部分老龄事业项目的资金申请和预算分配情况开展评估和论证，并对项目的完成情况进行验收，促进财务管理能力提升。老旧小区综合整治项目中适老化改造和无障碍建设方案示例。
4.强化老龄政策研究，为制定老龄政策提供依据。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</si>
  <si>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</si>
  <si>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</si>
  <si>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</si>
  <si>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</si>
  <si>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</si>
  <si>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</si>
  <si>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</si>
  <si>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</si>
  <si>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</si>
  <si>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</si>
  <si>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《北京市老龄事业发展报告》份数</t>
  </si>
  <si>
    <t>400本</t>
  </si>
  <si>
    <t>《北京市老龄事业发展报告》PDF版</t>
  </si>
  <si>
    <t>一份</t>
  </si>
  <si>
    <t>《国内外老龄政策动态报告》份数</t>
  </si>
  <si>
    <t>300本(全年6期，每期50本)</t>
  </si>
  <si>
    <t>《国内外老龄政策动态报告》PDF版</t>
  </si>
  <si>
    <t>6份</t>
  </si>
  <si>
    <t>从城六区2021年纳入综合整治的老旧小区中选取老旧小区作为试点</t>
  </si>
  <si>
    <t>1个</t>
  </si>
  <si>
    <t>日志数量</t>
  </si>
  <si>
    <t>400册</t>
  </si>
  <si>
    <t>资金评审等报告数量</t>
  </si>
  <si>
    <t>≥20项</t>
  </si>
  <si>
    <t>质量指标</t>
  </si>
  <si>
    <t>法律文书审查覆盖率</t>
  </si>
  <si>
    <t>研究课题评审合格率</t>
  </si>
  <si>
    <t>法律意见书差错率</t>
  </si>
  <si>
    <t>≤1%</t>
  </si>
  <si>
    <t>时效指标</t>
  </si>
  <si>
    <t>项目完成时间</t>
  </si>
  <si>
    <t>2021年12月底</t>
  </si>
  <si>
    <t>成本指标</t>
  </si>
  <si>
    <t>项目预算控制数</t>
  </si>
  <si>
    <t>199.0024万元</t>
  </si>
  <si>
    <t>194.5992万元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</si>
  <si>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</si>
  <si>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</si>
  <si>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</si>
  <si>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</si>
  <si>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为各区推进适老化改造和无障碍建设提供示范依据</t>
  </si>
  <si>
    <t>强化社会各届、各行业适老化和无障碍理念，引导适老化改造和无障碍建设规范运行、有效落实。</t>
  </si>
  <si>
    <t>效果资料量化程度有所不足</t>
  </si>
  <si>
    <t>生态效益
指标</t>
  </si>
  <si>
    <t>可持续影响指标</t>
  </si>
  <si>
    <t>让社会各界了解北京市老年人口形势、老龄事业发展现状，为制定老龄政策提供支持</t>
  </si>
  <si>
    <t>提出的建议被采纳次数不少于3次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</si>
  <si>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</si>
  <si>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</si>
  <si>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居民满意度</t>
  </si>
  <si>
    <t>≥90%</t>
  </si>
  <si>
    <t>未做满意度调查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</si>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</sst>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9" borderId="14" applyNumberFormat="0" applyAlignment="0" applyProtection="0">
      <alignment vertical="center"/>
    </xf>
    <xf numFmtId="0" fontId="15" fillId="9" borderId="8" applyNumberFormat="0" applyAlignment="0" applyProtection="0">
      <alignment vertical="center"/>
    </xf>
    <xf numFmtId="0" fontId="19" fillId="16" borderId="13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6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Normal="100" topLeftCell="A25" workbookViewId="0">
      <selection activeCell="D31" sqref="D31:J31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26.875" customWidth="1"/>
    <col min="5" max="5" width="15.5" customWidth="1"/>
    <col min="6" max="6" width="9.875" customWidth="1"/>
    <col min="7" max="7" width="8.875" customWidth="1"/>
    <col min="8" max="8" width="11.2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 t="s">
        <v>12</v>
      </c>
      <c r="I6" s="5"/>
      <c r="J6" s="5"/>
    </row>
    <row r="7" ht="29.25" spans="1:10">
      <c r="A7" s="5" t="s">
        <v>13</v>
      </c>
      <c r="B7" s="5"/>
      <c r="C7" s="5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ht="20" customHeight="1" spans="1:10">
      <c r="A8" s="5"/>
      <c r="B8" s="5"/>
      <c r="C8" s="5"/>
      <c r="D8" s="4" t="s">
        <v>20</v>
      </c>
      <c r="E8" s="4">
        <v>199.0024</v>
      </c>
      <c r="F8" s="4">
        <v>199.0024</v>
      </c>
      <c r="G8" s="4">
        <v>194.5992</v>
      </c>
      <c r="H8" s="4">
        <v>10</v>
      </c>
      <c r="I8" s="27">
        <f>G8/F8</f>
        <v>0.97787363368482</v>
      </c>
      <c r="J8" s="28">
        <f>10*I8</f>
        <v>9.7787363368482</v>
      </c>
    </row>
    <row r="9" ht="29.25" spans="1:10">
      <c r="A9" s="5"/>
      <c r="B9" s="5"/>
      <c r="C9" s="5"/>
      <c r="D9" s="5" t="s">
        <v>21</v>
      </c>
      <c r="E9" s="4">
        <v>199.0024</v>
      </c>
      <c r="F9" s="4">
        <v>199.0024</v>
      </c>
      <c r="G9" s="4">
        <v>194.5992</v>
      </c>
      <c r="H9" s="4" t="s">
        <v>22</v>
      </c>
      <c r="I9" s="27">
        <f>G9/F9</f>
        <v>0.97787363368482</v>
      </c>
      <c r="J9" s="5" t="s">
        <v>22</v>
      </c>
    </row>
    <row r="10" ht="25" customHeight="1" spans="1:10">
      <c r="A10" s="5"/>
      <c r="B10" s="5"/>
      <c r="C10" s="5"/>
      <c r="D10" s="4" t="s">
        <v>23</v>
      </c>
      <c r="E10" s="4">
        <v>0</v>
      </c>
      <c r="F10" s="4">
        <v>0</v>
      </c>
      <c r="G10" s="4">
        <v>0</v>
      </c>
      <c r="H10" s="4" t="s">
        <v>22</v>
      </c>
      <c r="I10" s="29"/>
      <c r="J10" s="5" t="s">
        <v>22</v>
      </c>
    </row>
    <row r="11" ht="19" customHeight="1" spans="1:10">
      <c r="A11" s="5"/>
      <c r="B11" s="5"/>
      <c r="C11" s="5"/>
      <c r="D11" s="4" t="s">
        <v>24</v>
      </c>
      <c r="E11" s="4">
        <v>0</v>
      </c>
      <c r="F11" s="4">
        <v>0</v>
      </c>
      <c r="G11" s="4">
        <v>0</v>
      </c>
      <c r="H11" s="4" t="s">
        <v>22</v>
      </c>
      <c r="I11" s="29"/>
      <c r="J11" s="5" t="s">
        <v>22</v>
      </c>
    </row>
    <row r="12" ht="26" customHeight="1" spans="1:10">
      <c r="A12" s="6" t="s">
        <v>25</v>
      </c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192" customHeight="1" spans="1:10">
      <c r="A13" s="6"/>
      <c r="B13" s="7" t="s">
        <v>28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4" customHeight="1" spans="1:10">
      <c r="A14" s="6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9"/>
      <c r="H14" s="5" t="s">
        <v>35</v>
      </c>
      <c r="I14" s="5" t="s">
        <v>19</v>
      </c>
      <c r="J14" s="5" t="s">
        <v>36</v>
      </c>
    </row>
    <row r="15" ht="29.25" spans="1:10">
      <c r="A15" s="6"/>
      <c r="B15" s="10" t="s">
        <v>37</v>
      </c>
      <c r="C15" s="11" t="s">
        <v>38</v>
      </c>
      <c r="D15" s="5" t="s">
        <v>39</v>
      </c>
      <c r="E15" s="5" t="s">
        <v>40</v>
      </c>
      <c r="F15" s="8" t="s">
        <v>40</v>
      </c>
      <c r="G15" s="9"/>
      <c r="H15" s="5">
        <v>3</v>
      </c>
      <c r="I15" s="5">
        <v>3</v>
      </c>
      <c r="J15" s="4"/>
    </row>
    <row r="16" ht="29.25" spans="1:10">
      <c r="A16" s="6"/>
      <c r="B16" s="10"/>
      <c r="C16" s="12"/>
      <c r="D16" s="5" t="s">
        <v>41</v>
      </c>
      <c r="E16" s="5" t="s">
        <v>42</v>
      </c>
      <c r="F16" s="8" t="s">
        <v>42</v>
      </c>
      <c r="G16" s="9"/>
      <c r="H16" s="5">
        <v>2</v>
      </c>
      <c r="I16" s="5">
        <v>2</v>
      </c>
      <c r="J16" s="4"/>
    </row>
    <row r="17" ht="29.25" spans="1:10">
      <c r="A17" s="6"/>
      <c r="B17" s="10"/>
      <c r="C17" s="12"/>
      <c r="D17" s="5" t="s">
        <v>43</v>
      </c>
      <c r="E17" s="5" t="s">
        <v>44</v>
      </c>
      <c r="F17" s="8" t="s">
        <v>44</v>
      </c>
      <c r="G17" s="9"/>
      <c r="H17" s="5">
        <v>3</v>
      </c>
      <c r="I17" s="5">
        <v>3</v>
      </c>
      <c r="J17" s="4"/>
    </row>
    <row r="18" ht="29.25" spans="1:10">
      <c r="A18" s="6"/>
      <c r="B18" s="10"/>
      <c r="C18" s="12"/>
      <c r="D18" s="5" t="s">
        <v>45</v>
      </c>
      <c r="E18" s="5" t="s">
        <v>46</v>
      </c>
      <c r="F18" s="8" t="s">
        <v>46</v>
      </c>
      <c r="G18" s="9"/>
      <c r="H18" s="5">
        <v>2</v>
      </c>
      <c r="I18" s="5">
        <v>2</v>
      </c>
      <c r="J18" s="4"/>
    </row>
    <row r="19" ht="43.5" spans="1:10">
      <c r="A19" s="6"/>
      <c r="B19" s="10"/>
      <c r="C19" s="12"/>
      <c r="D19" s="5" t="s">
        <v>47</v>
      </c>
      <c r="E19" s="5" t="s">
        <v>48</v>
      </c>
      <c r="F19" s="8" t="str">
        <f t="shared" ref="F19:F22" si="0">E19</f>
        <v>1个</v>
      </c>
      <c r="G19" s="9"/>
      <c r="H19" s="5">
        <v>3</v>
      </c>
      <c r="I19" s="5">
        <v>3</v>
      </c>
      <c r="J19" s="4"/>
    </row>
    <row r="20" ht="15" spans="1:10">
      <c r="A20" s="6"/>
      <c r="B20" s="10"/>
      <c r="C20" s="12"/>
      <c r="D20" s="5" t="s">
        <v>49</v>
      </c>
      <c r="E20" s="5" t="s">
        <v>50</v>
      </c>
      <c r="F20" s="8" t="str">
        <f t="shared" si="0"/>
        <v>400册</v>
      </c>
      <c r="G20" s="9"/>
      <c r="H20" s="5">
        <v>2</v>
      </c>
      <c r="I20" s="5">
        <v>2</v>
      </c>
      <c r="J20" s="4"/>
    </row>
    <row r="21" ht="15" spans="1:10">
      <c r="A21" s="6"/>
      <c r="B21" s="10"/>
      <c r="C21" s="13"/>
      <c r="D21" s="5" t="s">
        <v>51</v>
      </c>
      <c r="E21" s="5" t="s">
        <v>52</v>
      </c>
      <c r="F21" s="8" t="str">
        <f t="shared" si="0"/>
        <v>≥20项</v>
      </c>
      <c r="G21" s="9"/>
      <c r="H21" s="5">
        <v>3</v>
      </c>
      <c r="I21" s="5">
        <v>3</v>
      </c>
      <c r="J21" s="4"/>
    </row>
    <row r="22" ht="15" spans="1:10">
      <c r="A22" s="6"/>
      <c r="B22" s="10"/>
      <c r="C22" s="11" t="s">
        <v>53</v>
      </c>
      <c r="D22" s="5" t="s">
        <v>54</v>
      </c>
      <c r="E22" s="14">
        <v>1</v>
      </c>
      <c r="F22" s="15">
        <f t="shared" si="0"/>
        <v>1</v>
      </c>
      <c r="G22" s="16"/>
      <c r="H22" s="5">
        <v>2</v>
      </c>
      <c r="I22" s="5">
        <v>2</v>
      </c>
      <c r="J22" s="4"/>
    </row>
    <row r="23" ht="15" spans="1:10">
      <c r="A23" s="6"/>
      <c r="B23" s="10"/>
      <c r="C23" s="12"/>
      <c r="D23" s="5" t="s">
        <v>55</v>
      </c>
      <c r="E23" s="14">
        <v>1</v>
      </c>
      <c r="F23" s="15">
        <v>1</v>
      </c>
      <c r="G23" s="9"/>
      <c r="H23" s="5">
        <v>5</v>
      </c>
      <c r="I23" s="5">
        <v>5</v>
      </c>
      <c r="J23" s="4"/>
    </row>
    <row r="24" ht="15" spans="1:10">
      <c r="A24" s="6"/>
      <c r="B24" s="10"/>
      <c r="C24" s="13"/>
      <c r="D24" s="5" t="s">
        <v>56</v>
      </c>
      <c r="E24" s="5" t="s">
        <v>57</v>
      </c>
      <c r="F24" s="8" t="str">
        <f>E24</f>
        <v>≤1%</v>
      </c>
      <c r="G24" s="9"/>
      <c r="H24" s="5">
        <v>5</v>
      </c>
      <c r="I24" s="5">
        <v>5</v>
      </c>
      <c r="J24" s="4"/>
    </row>
    <row r="25" ht="15" spans="1:10">
      <c r="A25" s="6"/>
      <c r="B25" s="10"/>
      <c r="C25" s="4" t="s">
        <v>58</v>
      </c>
      <c r="D25" s="4" t="s">
        <v>59</v>
      </c>
      <c r="E25" s="4" t="s">
        <v>60</v>
      </c>
      <c r="F25" s="17" t="s">
        <v>60</v>
      </c>
      <c r="G25" s="18"/>
      <c r="H25" s="5">
        <v>10</v>
      </c>
      <c r="I25" s="5">
        <v>10</v>
      </c>
      <c r="J25" s="4"/>
    </row>
    <row r="26" ht="15" spans="1:10">
      <c r="A26" s="6"/>
      <c r="B26" s="10"/>
      <c r="C26" s="4" t="s">
        <v>61</v>
      </c>
      <c r="D26" s="4" t="s">
        <v>62</v>
      </c>
      <c r="E26" s="4" t="s">
        <v>63</v>
      </c>
      <c r="F26" s="17" t="s">
        <v>64</v>
      </c>
      <c r="G26" s="18"/>
      <c r="H26" s="5">
        <v>10</v>
      </c>
      <c r="I26" s="5">
        <v>10</v>
      </c>
      <c r="J26" s="4"/>
    </row>
    <row r="27" ht="29.25" spans="1:10">
      <c r="A27" s="6"/>
      <c r="B27" s="10" t="s">
        <v>65</v>
      </c>
      <c r="C27" s="10" t="s">
        <v>66</v>
      </c>
      <c r="D27" s="4" t="s">
        <v>67</v>
      </c>
      <c r="E27" s="4" t="s">
        <v>67</v>
      </c>
      <c r="F27" s="17" t="s">
        <v>67</v>
      </c>
      <c r="G27" s="18"/>
      <c r="H27" s="19"/>
      <c r="I27" s="19"/>
      <c r="J27" s="4"/>
    </row>
    <row r="28" ht="100.5" spans="1:10">
      <c r="A28" s="6"/>
      <c r="B28" s="10"/>
      <c r="C28" s="10" t="s">
        <v>68</v>
      </c>
      <c r="D28" s="5" t="s">
        <v>69</v>
      </c>
      <c r="E28" s="5" t="s">
        <v>70</v>
      </c>
      <c r="F28" s="8" t="str">
        <f>E28</f>
        <v>强化社会各届、各行业适老化和无障碍理念，引导适老化改造和无障碍建设规范运行、有效落实。</v>
      </c>
      <c r="G28" s="9"/>
      <c r="H28" s="5">
        <v>15</v>
      </c>
      <c r="I28" s="5">
        <v>14</v>
      </c>
      <c r="J28" s="5" t="s">
        <v>71</v>
      </c>
    </row>
    <row r="29" ht="29.25" spans="1:10">
      <c r="A29" s="6"/>
      <c r="B29" s="10"/>
      <c r="C29" s="10" t="s">
        <v>72</v>
      </c>
      <c r="D29" s="4" t="s">
        <v>67</v>
      </c>
      <c r="E29" s="4" t="s">
        <v>67</v>
      </c>
      <c r="F29" s="17" t="s">
        <v>67</v>
      </c>
      <c r="G29" s="18"/>
      <c r="H29" s="19"/>
      <c r="I29" s="19"/>
      <c r="J29" s="5"/>
    </row>
    <row r="30" ht="55" customHeight="1" spans="1:10">
      <c r="A30" s="6"/>
      <c r="B30" s="10"/>
      <c r="C30" s="10" t="s">
        <v>73</v>
      </c>
      <c r="D30" s="5" t="s">
        <v>74</v>
      </c>
      <c r="E30" s="5" t="s">
        <v>75</v>
      </c>
      <c r="F30" s="8" t="str">
        <f>E30</f>
        <v>提出的建议被采纳次数不少于3次</v>
      </c>
      <c r="G30" s="9"/>
      <c r="H30" s="5">
        <v>15</v>
      </c>
      <c r="I30" s="5">
        <v>14</v>
      </c>
      <c r="J30" s="5" t="s">
        <v>71</v>
      </c>
    </row>
    <row r="31" ht="57.75" spans="1:10">
      <c r="A31" s="6"/>
      <c r="B31" s="10" t="s">
        <v>76</v>
      </c>
      <c r="C31" s="10" t="s">
        <v>77</v>
      </c>
      <c r="D31" s="20" t="s">
        <v>78</v>
      </c>
      <c r="E31" s="21" t="s">
        <v>79</v>
      </c>
      <c r="F31" s="22" t="s">
        <v>79</v>
      </c>
      <c r="G31" s="23"/>
      <c r="H31" s="20">
        <v>10</v>
      </c>
      <c r="I31" s="21">
        <v>8</v>
      </c>
      <c r="J31" s="20" t="s">
        <v>80</v>
      </c>
    </row>
    <row r="32" ht="15" spans="1:10">
      <c r="A32" s="24" t="s">
        <v>81</v>
      </c>
      <c r="B32" s="24"/>
      <c r="C32" s="24"/>
      <c r="D32" s="24"/>
      <c r="E32" s="24"/>
      <c r="F32" s="24"/>
      <c r="G32" s="24"/>
      <c r="H32" s="24">
        <v>100</v>
      </c>
      <c r="I32" s="30">
        <f>SUM(I15:I31)+J8</f>
        <v>95.7787363368482</v>
      </c>
      <c r="J32" s="4"/>
    </row>
    <row r="33" ht="161" customHeight="1" spans="1:10">
      <c r="A33" s="25" t="s">
        <v>82</v>
      </c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4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6"/>
    <mergeCell ref="B27:B30"/>
    <mergeCell ref="C15:C21"/>
    <mergeCell ref="C22:C24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2022-05-11T06:01:00Z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27774134966F442B8833DE2994F24E7B</vt:lpwstr>
  </property>
</Properties>
</file>