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冬奥4891" sheetId="1" r:id="rId1"/>
  </sheets>
  <definedNames>
    <definedName name="_xlnm.Print_Area" localSheetId="0">冬奥4891!$A$1:$J$26</definedName>
  </definedNames>
  <calcPr calcId="144525"/>
</workbook>
</file>

<file path=xl/sharedStrings.xml><?xml version="1.0" encoding="utf-8"?>
<sst xmlns="http://schemas.openxmlformats.org/spreadsheetml/2006/main" count="86" uniqueCount="72">
  <si>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</si>
  <si>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</si>
  <si>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</si>
  <si>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</si>
  <si>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冬奥会医疗保障经费</t>
  </si>
  <si>
    <t>主管部门</t>
  </si>
  <si>
    <t>北京市卫生健康委员会</t>
  </si>
  <si>
    <t>实施单位</t>
  </si>
  <si>
    <t>北京市卫生健康委员会医政医管处</t>
  </si>
  <si>
    <t>项目负责人</t>
  </si>
  <si>
    <t>罗培林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</si>
  <si>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</si>
  <si>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</si>
  <si>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</si>
  <si>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</si>
  <si>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</si>
  <si>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</si>
  <si>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</si>
  <si>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</si>
  <si>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</si>
  <si>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</si>
  <si>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</si>
  <si>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</si>
  <si>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</si>
  <si>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</si>
  <si>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</si>
  <si>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</si>
  <si>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《主办城市合同》有关条款及“双进入”要求，北京冬奥组委运动会服务部印发了《关于落实冬奥医疗卫生保障工作及相关费用的通知》（冬奥组委运服发〔2019〕3号），属地政府要承担综合诊所设备的配备、国际高山滑雪医生招募、滑雪医务人员培训等工作。2021年为北京2022年冬奥会和冬残奥会医疗卫生保障筹备的关键一年，需要开展多项工作，至少包括制定冬奥会医疗卫生保障的一系列标准，组织滑雪医生招募及培训，完成两个综合诊所的设备及耗材配备，组织完成“相约北京”系列体育赛事（包括高山滑雪测试赛等多项赛事）的医疗卫生保障工作等。《冬奥医疗保障费用》要求：北京市政府根据场馆医疗站数量、冬奥村综合诊所安排、伤病员转运要求，推荐冬奥定点医院；确定场馆医疗官和保障人员；安排转运急救车；确定转诊定点医院；做好公共卫生保障和血液保障；组织滑雪医生招募及培训；组织“相约北京”系列体育赛事和北京冬奥会的医疗卫生保障工作。</t>
  </si>
  <si>
    <t>如期完成医疗设备采购、定点医院改造、滑雪医务人员强化培训，结合疫情防控制定场馆医疗保障方案、定点收治医院医疗保障和疫情防控方案，持续开展培训与演练，顺利完成雪上、冰上项目测试及冬奥会和冬残奥会医疗保障任务。赛会期间，北京累计诊疗2.2万人次，其中运动员557人次，为冬奥会提供国际化、高质量、有温度的医疗服务。国际奥委会首席医疗官理查德先生在感谢信中直言，“你们做了出色的工作，你们是卓越医疗的代表！”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</si>
  <si>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</si>
  <si>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</si>
  <si>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</si>
  <si>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</si>
  <si>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</si>
  <si>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</si>
  <si>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</si>
  <si>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</si>
  <si>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indexed="8"/>
        <rFont val="宋体"/>
        <charset val="134"/>
      </rPr>
      <t>产出指标(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分)</t>
    </r>
  </si>
  <si>
    <t>数量指标</t>
  </si>
  <si>
    <t>宣传、活动开展天数</t>
  </si>
  <si>
    <t>高山滑雪正式比赛2天，需要提前演练、进驻</t>
  </si>
  <si>
    <t>所有场馆保障人员均按照北京冬奥组委要求提前3天以上进驻，开展适应性训练、演练</t>
  </si>
  <si>
    <t>医务人员滑雪技能培训</t>
  </si>
  <si>
    <t>40余人，20天的培训</t>
  </si>
  <si>
    <t>43人完成20天培训</t>
  </si>
  <si>
    <t>质量指标</t>
  </si>
  <si>
    <t>闭环内场馆医务人员培训合格率</t>
  </si>
  <si>
    <t>闭环内场馆医务人员全部取得急救中心培训合格证</t>
  </si>
  <si>
    <t>时效指标</t>
  </si>
  <si>
    <t>专家制定高山滑雪相关医疗保障方案的制定时间</t>
  </si>
  <si>
    <t>2021年10月底前完成</t>
  </si>
  <si>
    <t>所有场馆和定点医院于2021年10月份完成测试赛保障方案制定并持续完善</t>
  </si>
  <si>
    <t>成本指标</t>
  </si>
  <si>
    <t>项目预算控制数</t>
  </si>
  <si>
    <t>4891.65万元</t>
  </si>
  <si>
    <t>3885.441万元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</si>
  <si>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</si>
  <si>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</si>
  <si>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无</t>
  </si>
  <si>
    <t>社会效益
指标</t>
  </si>
  <si>
    <t>对人才梯队建设的促进作用</t>
  </si>
  <si>
    <t>提高医务人员冬奥会医疗保障能力</t>
  </si>
  <si>
    <t>所有参加保障医务人员均通过北京急救中心院前急救培训；各医院对保障人员进行了持续的培训、演练，圆满完成保障任务</t>
  </si>
  <si>
    <t>效益指标量化程度不足，资料归集不充分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</si>
  <si>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</si>
  <si>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</si>
  <si>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</si>
  <si>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</si>
  <si>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运动员、大家家庭成员、媒体、技术人员等对医疗服务的投诉率</t>
  </si>
  <si>
    <t>≤5%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</si>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</sst>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_ "/>
  </numFmts>
  <fonts count="28">
    <font>
      <sz val="11"/>
      <color indexed="8"/>
      <name val="等线"/>
      <charset val="134"/>
    </font>
    <font>
      <sz val="14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name val="宋体"/>
      <charset val="0"/>
    </font>
    <font>
      <b/>
      <sz val="12"/>
      <color indexed="8"/>
      <name val="宋体"/>
      <charset val="134"/>
    </font>
    <font>
      <sz val="11"/>
      <color indexed="17"/>
      <name val="等线"/>
      <charset val="0"/>
    </font>
    <font>
      <b/>
      <sz val="15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8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1"/>
      <color indexed="9"/>
      <name val="等线"/>
      <charset val="0"/>
    </font>
    <font>
      <sz val="11"/>
      <color indexed="10"/>
      <name val="等线"/>
      <charset val="0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5" fillId="7" borderId="14" applyNumberFormat="0" applyAlignment="0" applyProtection="0">
      <alignment vertical="center"/>
    </xf>
    <xf numFmtId="0" fontId="24" fillId="7" borderId="9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32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</xdr:colOff>
      <xdr:row>6</xdr:row>
      <xdr:rowOff>19050</xdr:rowOff>
    </xdr:from>
    <xdr:to>
      <xdr:col>3</xdr:col>
      <xdr:colOff>1314450</xdr:colOff>
      <xdr:row>6</xdr:row>
      <xdr:rowOff>333375</xdr:rowOff>
    </xdr:to>
    <xdr:cxnSp>
      <xdr:nvCxnSpPr>
        <xdr:cNvPr id="1025" name="直接箭头连接符 1"/>
        <xdr:cNvCxnSpPr/>
      </xdr:nvCxnSpPr>
      <xdr:spPr>
        <a:xfrm>
          <a:off x="1958975" y="1793875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bevel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0" topLeftCell="A17" workbookViewId="0">
      <selection activeCell="J21" sqref="J21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83970604</v>
      </c>
      <c r="I6" s="6"/>
      <c r="J6" s="6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9">
        <v>4891.65</v>
      </c>
      <c r="F8" s="9">
        <v>4891.65</v>
      </c>
      <c r="G8" s="9">
        <v>3885.441</v>
      </c>
      <c r="H8" s="4">
        <v>10</v>
      </c>
      <c r="I8" s="28">
        <f t="shared" ref="I8:I11" si="0">G8/F8</f>
        <v>0.794300696084143</v>
      </c>
      <c r="J8" s="29">
        <f>10*I8</f>
        <v>7.94300696084143</v>
      </c>
    </row>
    <row r="9" ht="43.5" spans="1:10">
      <c r="A9" s="7"/>
      <c r="B9" s="7"/>
      <c r="C9" s="7"/>
      <c r="D9" s="10" t="s">
        <v>20</v>
      </c>
      <c r="E9" s="9">
        <v>4891.65</v>
      </c>
      <c r="F9" s="9">
        <v>4891.65</v>
      </c>
      <c r="G9" s="9">
        <v>3885.441</v>
      </c>
      <c r="H9" s="4" t="s">
        <v>21</v>
      </c>
      <c r="I9" s="28">
        <f t="shared" si="0"/>
        <v>0.794300696084143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8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28"/>
      <c r="J11" s="7" t="s">
        <v>21</v>
      </c>
    </row>
    <row r="12" ht="26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46" customHeight="1" spans="1:10">
      <c r="A13" s="11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29.25" spans="1:10">
      <c r="A14" s="11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7" t="s">
        <v>35</v>
      </c>
      <c r="I14" s="7" t="s">
        <v>18</v>
      </c>
      <c r="J14" s="7" t="s">
        <v>36</v>
      </c>
    </row>
    <row r="15" ht="45" customHeight="1" spans="1:10">
      <c r="A15" s="11"/>
      <c r="B15" s="7" t="s">
        <v>37</v>
      </c>
      <c r="C15" s="14" t="s">
        <v>38</v>
      </c>
      <c r="D15" s="15" t="s">
        <v>39</v>
      </c>
      <c r="E15" s="16" t="s">
        <v>40</v>
      </c>
      <c r="F15" s="15" t="s">
        <v>41</v>
      </c>
      <c r="G15" s="15"/>
      <c r="H15" s="16">
        <v>15</v>
      </c>
      <c r="I15" s="7">
        <v>15</v>
      </c>
      <c r="J15" s="4"/>
    </row>
    <row r="16" ht="36" customHeight="1" spans="1:10">
      <c r="A16" s="11"/>
      <c r="B16" s="7"/>
      <c r="C16" s="17"/>
      <c r="D16" s="15" t="s">
        <v>42</v>
      </c>
      <c r="E16" s="16" t="s">
        <v>43</v>
      </c>
      <c r="F16" s="15" t="s">
        <v>44</v>
      </c>
      <c r="G16" s="15"/>
      <c r="H16" s="16">
        <v>5</v>
      </c>
      <c r="I16" s="7">
        <v>5</v>
      </c>
      <c r="J16" s="4"/>
    </row>
    <row r="17" ht="57.75" spans="1:10">
      <c r="A17" s="11"/>
      <c r="B17" s="7"/>
      <c r="C17" s="4" t="s">
        <v>45</v>
      </c>
      <c r="D17" s="18" t="s">
        <v>46</v>
      </c>
      <c r="E17" s="19">
        <v>1</v>
      </c>
      <c r="F17" s="20">
        <v>1</v>
      </c>
      <c r="G17" s="20"/>
      <c r="H17" s="16">
        <v>10</v>
      </c>
      <c r="I17" s="30">
        <v>10</v>
      </c>
      <c r="J17" s="30" t="s">
        <v>47</v>
      </c>
    </row>
    <row r="18" ht="36.75" spans="1:10">
      <c r="A18" s="11"/>
      <c r="B18" s="7"/>
      <c r="C18" s="4" t="s">
        <v>48</v>
      </c>
      <c r="D18" s="18" t="s">
        <v>49</v>
      </c>
      <c r="E18" s="21" t="s">
        <v>50</v>
      </c>
      <c r="F18" s="18" t="s">
        <v>51</v>
      </c>
      <c r="G18" s="18"/>
      <c r="H18" s="16">
        <v>10</v>
      </c>
      <c r="I18" s="30">
        <v>10</v>
      </c>
      <c r="J18" s="30"/>
    </row>
    <row r="19" ht="53" customHeight="1" spans="1:10">
      <c r="A19" s="11"/>
      <c r="B19" s="7"/>
      <c r="C19" s="4" t="s">
        <v>52</v>
      </c>
      <c r="D19" s="15" t="s">
        <v>53</v>
      </c>
      <c r="E19" s="15" t="s">
        <v>54</v>
      </c>
      <c r="F19" s="15" t="s">
        <v>55</v>
      </c>
      <c r="G19" s="15"/>
      <c r="H19" s="16">
        <v>10</v>
      </c>
      <c r="I19" s="7">
        <v>10</v>
      </c>
      <c r="J19" s="4"/>
    </row>
    <row r="20" ht="29.25" spans="1:10">
      <c r="A20" s="11"/>
      <c r="B20" s="7" t="s">
        <v>56</v>
      </c>
      <c r="C20" s="7" t="s">
        <v>57</v>
      </c>
      <c r="D20" s="7" t="s">
        <v>58</v>
      </c>
      <c r="E20" s="7" t="s">
        <v>58</v>
      </c>
      <c r="F20" s="4" t="s">
        <v>58</v>
      </c>
      <c r="G20" s="4"/>
      <c r="H20" s="7"/>
      <c r="I20" s="4"/>
      <c r="J20" s="4"/>
    </row>
    <row r="21" ht="60" customHeight="1" spans="1:10">
      <c r="A21" s="11"/>
      <c r="B21" s="7"/>
      <c r="C21" s="7" t="s">
        <v>59</v>
      </c>
      <c r="D21" s="15" t="s">
        <v>60</v>
      </c>
      <c r="E21" s="16" t="s">
        <v>61</v>
      </c>
      <c r="F21" s="15" t="s">
        <v>62</v>
      </c>
      <c r="G21" s="15"/>
      <c r="H21" s="16">
        <v>30</v>
      </c>
      <c r="I21" s="4">
        <v>29</v>
      </c>
      <c r="J21" s="7" t="s">
        <v>63</v>
      </c>
    </row>
    <row r="22" ht="29.25" spans="1:10">
      <c r="A22" s="11"/>
      <c r="B22" s="7"/>
      <c r="C22" s="7" t="s">
        <v>64</v>
      </c>
      <c r="D22" s="7" t="s">
        <v>58</v>
      </c>
      <c r="E22" s="7" t="s">
        <v>58</v>
      </c>
      <c r="F22" s="4" t="s">
        <v>58</v>
      </c>
      <c r="G22" s="4"/>
      <c r="H22" s="7"/>
      <c r="I22" s="4"/>
      <c r="J22" s="4"/>
    </row>
    <row r="23" ht="29.25" spans="1:10">
      <c r="A23" s="11"/>
      <c r="B23" s="7"/>
      <c r="C23" s="7" t="s">
        <v>65</v>
      </c>
      <c r="D23" s="7" t="s">
        <v>58</v>
      </c>
      <c r="E23" s="7" t="s">
        <v>58</v>
      </c>
      <c r="F23" s="4" t="s">
        <v>58</v>
      </c>
      <c r="G23" s="4"/>
      <c r="H23" s="7"/>
      <c r="I23" s="4"/>
      <c r="J23" s="4"/>
    </row>
    <row r="24" ht="57.75" spans="1:10">
      <c r="A24" s="11"/>
      <c r="B24" s="7" t="s">
        <v>66</v>
      </c>
      <c r="C24" s="7" t="s">
        <v>67</v>
      </c>
      <c r="D24" s="22" t="s">
        <v>68</v>
      </c>
      <c r="E24" s="23" t="s">
        <v>69</v>
      </c>
      <c r="F24" s="24">
        <v>0</v>
      </c>
      <c r="G24" s="23"/>
      <c r="H24" s="22">
        <v>10</v>
      </c>
      <c r="I24" s="23">
        <v>10</v>
      </c>
      <c r="J24" s="22"/>
    </row>
    <row r="25" spans="1:10">
      <c r="A25" s="25" t="s">
        <v>70</v>
      </c>
      <c r="B25" s="25"/>
      <c r="C25" s="25"/>
      <c r="D25" s="25"/>
      <c r="E25" s="25"/>
      <c r="F25" s="25"/>
      <c r="G25" s="25"/>
      <c r="H25" s="25">
        <v>100</v>
      </c>
      <c r="I25" s="31">
        <f>SUM(I15:I24)+J8</f>
        <v>96.9430069608414</v>
      </c>
      <c r="J25" s="4"/>
    </row>
    <row r="26" ht="161" customHeight="1" spans="1:10">
      <c r="A26" s="26" t="s">
        <v>71</v>
      </c>
      <c r="B26" s="27"/>
      <c r="C26" s="27"/>
      <c r="D26" s="27"/>
      <c r="E26" s="27"/>
      <c r="F26" s="27"/>
      <c r="G26" s="27"/>
      <c r="H26" s="27"/>
      <c r="I26" s="27"/>
      <c r="J26" s="27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冬奥4891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2015-06-06T10:17:00Z</dcterms:created>
  <cp:lastPrinted>2020-04-23T18:17:00Z</cp:lastPrinted>
  <dcterms:modified xsi:type="dcterms:W3CDTF">2022-06-03T00:52:52Z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48ECBAFB848B4BDE97A7BD522FFC1FB8</vt:lpwstr>
  </property>
</Properties>
</file>