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7.北京市红十字血液中心-待修改指标\4.筹办北京市冬奥会血液保障\"/>
    </mc:Choice>
  </mc:AlternateContent>
  <xr:revisionPtr revIDLastSave="0" documentId="13_ncr:1_{155C4880-DC1C-462A-9C34-08A25150EF5A}" xr6:coauthVersionLast="47" xr6:coauthVersionMax="47" xr10:uidLastSave="{00000000-0000-0000-0000-000000000000}"/>
  <bookViews>
    <workbookView xWindow="2620" yWindow="1520" windowWidth="10980" windowHeight="13220" xr2:uid="{00000000-000D-0000-FFFF-FFFF0000000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1" i="1" l="1"/>
  <c r="I11" i="1"/>
  <c r="I10" i="1"/>
  <c r="I9" i="1"/>
  <c r="I8" i="1"/>
  <c r="J8" i="1" s="1"/>
  <c r="I31" i="1" s="1"/>
</calcChain>
</file>

<file path=xl/sharedStrings.xml><?xml version="1.0" encoding="utf-8"?>
<sst xmlns="http://schemas.openxmlformats.org/spreadsheetml/2006/main" count="104" uniqueCount="90">
  <si>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</si>
  <si>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</si>
  <si>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</si>
  <si>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</si>
  <si>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筹办北京市冬奥会血液保障</t>
  </si>
  <si>
    <t>主管部门</t>
  </si>
  <si>
    <t>北京市卫生健康委员会</t>
  </si>
  <si>
    <t>实施单位</t>
  </si>
  <si>
    <t>北京市红十字血液中心</t>
  </si>
  <si>
    <t>项目负责人</t>
  </si>
  <si>
    <t>王鸿捷</t>
  </si>
  <si>
    <t>联系电话</t>
  </si>
  <si>
    <t>010-82827652</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</si>
  <si>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</si>
  <si>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</si>
  <si>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</si>
  <si>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</si>
  <si>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</si>
  <si>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</si>
  <si>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</si>
  <si>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</si>
  <si>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</si>
  <si>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</si>
  <si>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</si>
  <si>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</si>
  <si>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</si>
  <si>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</si>
  <si>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</si>
  <si>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完成2021年筹办北京冬奥会血液保障工作，主要包括提升血液库存储备，完成RhD阴性血液调剂和血液运输，巩固维持献血者队伍，加强冬奥会血液保障工作人员培训。</t>
  </si>
  <si>
    <t>按照预期目标，已全部完成筹办北京冬奥会期间血液保障工作，血液库存达到预期数量，完成相应的Rh阴性血液调剂和运输工作，巩固献血者储备队伍，进一步建立了北京冬奥会应急献血队伍，并完成了冬奥会血液保障工作人员培训。</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</si>
  <si>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</si>
  <si>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</si>
  <si>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</si>
  <si>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</si>
  <si>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</si>
  <si>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</si>
  <si>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</si>
  <si>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</si>
  <si>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</si>
  <si>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</si>
  <si>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2021年内提升血液库存储备，重点是逐步提升RhD阴性血液库存储备，RhD阴性红细胞库存数量储备量</t>
  </si>
  <si>
    <t>RhD阴性红细胞库存数量达到1000单位。</t>
  </si>
  <si>
    <t>Rh阴性冷冻红细胞库存达到并动态保持在2000-2100单位，已达到并超过了年度工作目标数量。</t>
  </si>
  <si>
    <t>冬奥会血液保障工作相关的血液调剂数量。</t>
  </si>
  <si>
    <t>向北京调入Rh阴性冰冻红细胞977.5单位，向北京调入红细胞9000单位，血浆6431.5单位。</t>
  </si>
  <si>
    <t>根据实际工作需求，完成了相应的血液运输工作，2021年内累计从浙江、江苏和新疆向北京调入Rh阴性冰冻红细胞977.5单位，累计从河北、山西、云南、辽宁和河南向北京调入红细胞9000单位，血浆6431.5单位。</t>
  </si>
  <si>
    <t>2021年度内完成北京冬奥会一线、二线血液保障机构相关人员培训工作</t>
  </si>
  <si>
    <t>举行培训工作1-2次，覆盖100人次</t>
  </si>
  <si>
    <t>结合北京冬奥会血液保障工作内容，开展2期冬奥血液保障工作人员培训，覆盖北京及张家口市冬奥定点医院及血液保障机构工作人员910人次。</t>
  </si>
  <si>
    <t>2021年度内完成多次献血者和RhD阴性献血者关爱活动</t>
  </si>
  <si>
    <t>完成献血者招募关爱活动5次，覆盖献血者约500人次</t>
  </si>
  <si>
    <t>抓住“做好Rh阴性血液保障”的工作重点，开展Rh阴性献血者关爱活动累计3次，覆盖献血者978人次。</t>
  </si>
  <si>
    <t>未完成指标值，说明：根据疫情防控措施要求，为减少人员聚集，降低传染风险，献血者关爱活动转为线上举行，减少线下活动次数。</t>
  </si>
  <si>
    <t>质量指标</t>
  </si>
  <si>
    <t>确保血液安全，血液质量符合国家标准《《全血和成分血质量要求》（GB18469）</t>
  </si>
  <si>
    <t>奥运测试赛和正式比赛期间医疗用血，符合《全血和成分血质量要求》中相关条款要求</t>
  </si>
  <si>
    <t>医疗用血血液均符合国家标准《《全血和成分血质量要求》（GB18469），未出现输血不良反应信息或血液质量相关投诉</t>
  </si>
  <si>
    <t>血液运输过程冷链温度符合满足《血站技术操作规程（2019版）》、《血液运输要求》中相关要求</t>
  </si>
  <si>
    <t>红细胞运输温度2-10°C
冰冻血浆运输过程中保持冰冻状态
血小板运输过程中尽量维持20-24°C 
冰冻红细胞运输过程保持冷冻状态</t>
  </si>
  <si>
    <t>血液运输温度达到相关指标要求</t>
  </si>
  <si>
    <t>时效指标</t>
  </si>
  <si>
    <t>2021年1月-12月执行项目经费</t>
  </si>
  <si>
    <t>12月底前完成项目经费执行</t>
  </si>
  <si>
    <t>截至2021年12月31日，执行项目经费334.982491元，执行率99%</t>
  </si>
  <si>
    <t>2021年受到部分省市新冠肺炎疫情的影响，北京市始终严格执行减少人群聚集，“非必要，不聚集”“非必要，不开会”“非必要，不离京”等措施，因此培训会议也受到影响，转为线上举办，覆盖人次和培训效果均达到了预期目标，但因形式变化，经费执行未能100%完成</t>
  </si>
  <si>
    <t>成本指标</t>
  </si>
  <si>
    <t>项目预算控制数</t>
  </si>
  <si>
    <t>≤339.76万元</t>
  </si>
  <si>
    <t>334.982491万元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</si>
  <si>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</si>
  <si>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</si>
  <si>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</si>
  <si>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</si>
  <si>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做好2021年冬奥会测试赛期间日常及应急临床用血的保障工作</t>
  </si>
  <si>
    <t>我中心供血医院申请的危重症急救用血、孕产妇用血、危重症儿童用血订单满足率达到100%（除外极稀有血型）</t>
  </si>
  <si>
    <t>在2021年冬奥会测试赛期间，完成血液保障工作。自9月29日至10月10日，分批陆续开展Rh阴性献血者献血活动，共计招募到25位献血者成功献血，捐献血液42单位。在测试赛期间，提升市血液中心和延庆血站Rh阴性新鲜血液库存储备，做好保障工作。
2021年10月-12月测试赛季，累计向临床医疗机构供应红细胞145029.5单位，较上一年度同期增加16%，机采血小板30137.5治疗量，较上一年度同期增加5.27%。较好满足临床用血需求。</t>
  </si>
  <si>
    <t>保障北京市人民群众日常诊疗工作正常开展</t>
  </si>
  <si>
    <t>发往临床医院测血液100%经过核酸检测</t>
  </si>
  <si>
    <t>2021年我中心牵头完成全市核酸集中化检测331085人份。其中，我中心检测标本250045人份，承担了我中心自采血液标本，以及密云、延庆、平谷、怀柔、顺义、门头沟、昌平、大兴和房山等区血站采集血液标本的核酸检测工作。</t>
  </si>
  <si>
    <t>保障奥运各相关利益方在测试赛和相关活动期间医疗用血充足，及时，安全，有效</t>
  </si>
  <si>
    <t>保障奥运各相关利益方在测试赛和正式比赛期间医疗用血订单满足率100%（除外极稀有血型）</t>
  </si>
  <si>
    <t>本次冬奥会测试赛期间，未出现相关利益方用血情况</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</si>
  <si>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</si>
  <si>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</si>
  <si>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</si>
  <si>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</si>
  <si>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定点医疗机构对于冬奥血液保障相关工作满意率90%</t>
  </si>
  <si>
    <t>参与关爱活动的献血者满意率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</si>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</sst>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
      <sz val="12"/>
      <name val="宋体"/>
      <family val="3"/>
      <charset val="134"/>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4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5" xfId="0" applyFont="1" applyBorder="1" applyAlignment="1">
      <alignment horizontal="center" vertical="center" wrapText="1"/>
    </xf>
    <xf numFmtId="0" fontId="6" fillId="0" borderId="1" xfId="0" applyFont="1" applyBorder="1" applyAlignment="1">
      <alignment horizontal="center" vertical="center"/>
    </xf>
    <xf numFmtId="2" fontId="4" fillId="0" borderId="1"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xf>
    <xf numFmtId="10" fontId="4" fillId="0" borderId="2" xfId="0" applyNumberFormat="1" applyFont="1" applyFill="1" applyBorder="1" applyAlignment="1">
      <alignment horizontal="center" vertical="center" wrapText="1"/>
    </xf>
    <xf numFmtId="2" fontId="6" fillId="0" borderId="1"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2"/>
  <sheetViews>
    <sheetView tabSelected="1" view="pageBreakPreview" topLeftCell="C1" zoomScale="70" zoomScaleNormal="100" zoomScaleSheetLayoutView="70" workbookViewId="0">
      <selection activeCell="I26" sqref="I26"/>
    </sheetView>
  </sheetViews>
  <sheetFormatPr defaultColWidth="9" defaultRowHeight="14" x14ac:dyDescent="0.3"/>
  <cols>
    <col min="1" max="1" width="5.33203125" customWidth="1"/>
    <col min="2" max="2" width="7.75" customWidth="1"/>
    <col min="3" max="3" width="12.25" customWidth="1"/>
    <col min="4" max="4" width="18.58203125" customWidth="1"/>
    <col min="5" max="5" width="21.33203125" customWidth="1"/>
    <col min="6" max="7" width="11.58203125" customWidth="1"/>
    <col min="8" max="8" width="12.5" customWidth="1"/>
    <col min="9" max="9" width="11" customWidth="1"/>
    <col min="10" max="10" width="17.25" customWidth="1"/>
  </cols>
  <sheetData>
    <row r="1" spans="1:10" ht="27" customHeight="1" x14ac:dyDescent="0.35">
      <c r="A1" s="1" t="s">
        <v>0</v>
      </c>
    </row>
    <row r="2" spans="1:10" ht="34" customHeight="1" x14ac:dyDescent="0.3">
      <c r="A2" s="15" t="s">
        <v>1</v>
      </c>
      <c r="B2" s="15"/>
      <c r="C2" s="15"/>
      <c r="D2" s="15"/>
      <c r="E2" s="15"/>
      <c r="F2" s="15"/>
      <c r="G2" s="15"/>
      <c r="H2" s="15"/>
      <c r="I2" s="15"/>
      <c r="J2" s="15"/>
    </row>
    <row r="3" spans="1:10" ht="18.75" customHeight="1" x14ac:dyDescent="0.3">
      <c r="A3" s="16" t="s">
        <v>2</v>
      </c>
      <c r="B3" s="16"/>
      <c r="C3" s="16"/>
      <c r="D3" s="16"/>
      <c r="E3" s="16"/>
      <c r="F3" s="16"/>
      <c r="G3" s="16"/>
      <c r="H3" s="16"/>
      <c r="I3" s="16"/>
      <c r="J3" s="16"/>
    </row>
    <row r="4" spans="1:10" ht="20.149999999999999" customHeight="1" x14ac:dyDescent="0.3">
      <c r="A4" s="17" t="s">
        <v>3</v>
      </c>
      <c r="B4" s="17"/>
      <c r="C4" s="17"/>
      <c r="D4" s="18" t="s">
        <v>4</v>
      </c>
      <c r="E4" s="18"/>
      <c r="F4" s="18"/>
      <c r="G4" s="18"/>
      <c r="H4" s="18"/>
      <c r="I4" s="18"/>
      <c r="J4" s="18"/>
    </row>
    <row r="5" spans="1:10" ht="20.149999999999999" customHeight="1" x14ac:dyDescent="0.3">
      <c r="A5" s="17" t="s">
        <v>5</v>
      </c>
      <c r="B5" s="17"/>
      <c r="C5" s="17"/>
      <c r="D5" s="17" t="s">
        <v>6</v>
      </c>
      <c r="E5" s="17"/>
      <c r="F5" s="3"/>
      <c r="G5" s="2" t="s">
        <v>7</v>
      </c>
      <c r="H5" s="19" t="s">
        <v>8</v>
      </c>
      <c r="I5" s="19"/>
      <c r="J5" s="19"/>
    </row>
    <row r="6" spans="1:10" ht="20.149999999999999" customHeight="1" x14ac:dyDescent="0.3">
      <c r="A6" s="17" t="s">
        <v>9</v>
      </c>
      <c r="B6" s="17"/>
      <c r="C6" s="17"/>
      <c r="D6" s="17" t="s">
        <v>10</v>
      </c>
      <c r="E6" s="17"/>
      <c r="F6" s="3"/>
      <c r="G6" s="2" t="s">
        <v>11</v>
      </c>
      <c r="H6" s="19" t="s">
        <v>12</v>
      </c>
      <c r="I6" s="19"/>
      <c r="J6" s="19"/>
    </row>
    <row r="7" spans="1:10" ht="30" x14ac:dyDescent="0.3">
      <c r="A7" s="20" t="s">
        <v>13</v>
      </c>
      <c r="B7" s="20"/>
      <c r="C7" s="20"/>
      <c r="D7" s="2"/>
      <c r="E7" s="4" t="s">
        <v>14</v>
      </c>
      <c r="F7" s="4" t="s">
        <v>15</v>
      </c>
      <c r="G7" s="4" t="s">
        <v>16</v>
      </c>
      <c r="H7" s="4" t="s">
        <v>17</v>
      </c>
      <c r="I7" s="4" t="s">
        <v>18</v>
      </c>
      <c r="J7" s="2" t="s">
        <v>19</v>
      </c>
    </row>
    <row r="8" spans="1:10" ht="20.149999999999999" customHeight="1" x14ac:dyDescent="0.3">
      <c r="A8" s="20"/>
      <c r="B8" s="20"/>
      <c r="C8" s="20"/>
      <c r="D8" s="5" t="s">
        <v>20</v>
      </c>
      <c r="E8" s="2">
        <v>339.76</v>
      </c>
      <c r="F8" s="2">
        <v>339.76</v>
      </c>
      <c r="G8" s="2">
        <v>334.98249099999998</v>
      </c>
      <c r="H8" s="2">
        <v>10</v>
      </c>
      <c r="I8" s="9">
        <f>G8/F8</f>
        <v>0.98593857723098655</v>
      </c>
      <c r="J8" s="37">
        <f>10*I8</f>
        <v>9.8593857723098655</v>
      </c>
    </row>
    <row r="9" spans="1:10" ht="45" x14ac:dyDescent="0.3">
      <c r="A9" s="20"/>
      <c r="B9" s="20"/>
      <c r="C9" s="20"/>
      <c r="D9" s="6" t="s">
        <v>21</v>
      </c>
      <c r="E9" s="2">
        <v>339.76</v>
      </c>
      <c r="F9" s="2">
        <v>339.76</v>
      </c>
      <c r="G9" s="2">
        <v>334.98249099999998</v>
      </c>
      <c r="H9" s="2" t="s">
        <v>22</v>
      </c>
      <c r="I9" s="9">
        <f>G9/F9</f>
        <v>0.98593857723098655</v>
      </c>
      <c r="J9" s="4" t="s">
        <v>22</v>
      </c>
    </row>
    <row r="10" spans="1:10" ht="25" customHeight="1" x14ac:dyDescent="0.3">
      <c r="A10" s="20"/>
      <c r="B10" s="20"/>
      <c r="C10" s="20"/>
      <c r="D10" s="2" t="s">
        <v>23</v>
      </c>
      <c r="E10" s="2"/>
      <c r="F10" s="2"/>
      <c r="G10" s="2"/>
      <c r="H10" s="2" t="s">
        <v>22</v>
      </c>
      <c r="I10" s="9" t="e">
        <f>G10/F10</f>
        <v>#DIV/0!</v>
      </c>
      <c r="J10" s="4" t="s">
        <v>22</v>
      </c>
    </row>
    <row r="11" spans="1:10" ht="19" customHeight="1" x14ac:dyDescent="0.3">
      <c r="A11" s="20"/>
      <c r="B11" s="20"/>
      <c r="C11" s="20"/>
      <c r="D11" s="3" t="s">
        <v>24</v>
      </c>
      <c r="E11" s="2"/>
      <c r="F11" s="2"/>
      <c r="G11" s="2"/>
      <c r="H11" s="2" t="s">
        <v>22</v>
      </c>
      <c r="I11" s="9" t="e">
        <f>G11/F11</f>
        <v>#DIV/0!</v>
      </c>
      <c r="J11" s="4" t="s">
        <v>22</v>
      </c>
    </row>
    <row r="12" spans="1:10" ht="26.15" customHeight="1" x14ac:dyDescent="0.3">
      <c r="A12" s="28" t="s">
        <v>25</v>
      </c>
      <c r="B12" s="20" t="s">
        <v>26</v>
      </c>
      <c r="C12" s="20"/>
      <c r="D12" s="20"/>
      <c r="E12" s="20"/>
      <c r="F12" s="20" t="s">
        <v>27</v>
      </c>
      <c r="G12" s="20"/>
      <c r="H12" s="20"/>
      <c r="I12" s="20"/>
      <c r="J12" s="20"/>
    </row>
    <row r="13" spans="1:10" ht="75" customHeight="1" x14ac:dyDescent="0.3">
      <c r="A13" s="28"/>
      <c r="B13" s="21" t="s">
        <v>28</v>
      </c>
      <c r="C13" s="21"/>
      <c r="D13" s="21"/>
      <c r="E13" s="21"/>
      <c r="F13" s="21" t="s">
        <v>29</v>
      </c>
      <c r="G13" s="21"/>
      <c r="H13" s="21"/>
      <c r="I13" s="21"/>
      <c r="J13" s="21"/>
    </row>
    <row r="14" spans="1:10" ht="30" x14ac:dyDescent="0.3">
      <c r="A14" s="28" t="s">
        <v>30</v>
      </c>
      <c r="B14" s="4" t="s">
        <v>31</v>
      </c>
      <c r="C14" s="2" t="s">
        <v>32</v>
      </c>
      <c r="D14" s="2" t="s">
        <v>33</v>
      </c>
      <c r="E14" s="2" t="s">
        <v>34</v>
      </c>
      <c r="F14" s="22" t="s">
        <v>35</v>
      </c>
      <c r="G14" s="23"/>
      <c r="H14" s="4" t="s">
        <v>36</v>
      </c>
      <c r="I14" s="4" t="s">
        <v>19</v>
      </c>
      <c r="J14" s="4" t="s">
        <v>37</v>
      </c>
    </row>
    <row r="15" spans="1:10" ht="75" x14ac:dyDescent="0.3">
      <c r="A15" s="28"/>
      <c r="B15" s="29" t="s">
        <v>38</v>
      </c>
      <c r="C15" s="32" t="s">
        <v>39</v>
      </c>
      <c r="D15" s="10" t="s">
        <v>40</v>
      </c>
      <c r="E15" s="10" t="s">
        <v>41</v>
      </c>
      <c r="F15" s="38" t="s">
        <v>42</v>
      </c>
      <c r="G15" s="39"/>
      <c r="H15" s="12">
        <v>10</v>
      </c>
      <c r="I15" s="12">
        <v>10</v>
      </c>
      <c r="J15" s="11"/>
    </row>
    <row r="16" spans="1:10" ht="60" x14ac:dyDescent="0.3">
      <c r="A16" s="28"/>
      <c r="B16" s="29"/>
      <c r="C16" s="33"/>
      <c r="D16" s="40" t="s">
        <v>43</v>
      </c>
      <c r="E16" s="40" t="s">
        <v>44</v>
      </c>
      <c r="F16" s="41" t="s">
        <v>45</v>
      </c>
      <c r="G16" s="42"/>
      <c r="H16" s="13">
        <v>3</v>
      </c>
      <c r="I16" s="13">
        <v>3</v>
      </c>
      <c r="J16" s="13"/>
    </row>
    <row r="17" spans="1:10" ht="60" x14ac:dyDescent="0.3">
      <c r="A17" s="28"/>
      <c r="B17" s="29"/>
      <c r="C17" s="33"/>
      <c r="D17" s="10" t="s">
        <v>46</v>
      </c>
      <c r="E17" s="10" t="s">
        <v>47</v>
      </c>
      <c r="F17" s="38" t="s">
        <v>48</v>
      </c>
      <c r="G17" s="39"/>
      <c r="H17" s="12">
        <v>6</v>
      </c>
      <c r="I17" s="12">
        <v>6</v>
      </c>
      <c r="J17" s="11"/>
    </row>
    <row r="18" spans="1:10" ht="120" x14ac:dyDescent="0.3">
      <c r="A18" s="28"/>
      <c r="B18" s="29"/>
      <c r="C18" s="34"/>
      <c r="D18" s="10" t="s">
        <v>49</v>
      </c>
      <c r="E18" s="10" t="s">
        <v>50</v>
      </c>
      <c r="F18" s="38" t="s">
        <v>51</v>
      </c>
      <c r="G18" s="39"/>
      <c r="H18" s="12">
        <v>8</v>
      </c>
      <c r="I18" s="12">
        <v>7.5</v>
      </c>
      <c r="J18" s="10" t="s">
        <v>52</v>
      </c>
    </row>
    <row r="19" spans="1:10" ht="60" x14ac:dyDescent="0.3">
      <c r="A19" s="28"/>
      <c r="B19" s="29"/>
      <c r="C19" s="32" t="s">
        <v>53</v>
      </c>
      <c r="D19" s="10" t="s">
        <v>54</v>
      </c>
      <c r="E19" s="10" t="s">
        <v>55</v>
      </c>
      <c r="F19" s="38" t="s">
        <v>56</v>
      </c>
      <c r="G19" s="39"/>
      <c r="H19" s="12">
        <v>10</v>
      </c>
      <c r="I19" s="12">
        <v>10</v>
      </c>
      <c r="J19" s="11"/>
    </row>
    <row r="20" spans="1:10" ht="120" x14ac:dyDescent="0.3">
      <c r="A20" s="28"/>
      <c r="B20" s="29"/>
      <c r="C20" s="34"/>
      <c r="D20" s="10" t="s">
        <v>57</v>
      </c>
      <c r="E20" s="10" t="s">
        <v>58</v>
      </c>
      <c r="F20" s="22" t="s">
        <v>59</v>
      </c>
      <c r="G20" s="23"/>
      <c r="H20" s="12">
        <v>5</v>
      </c>
      <c r="I20" s="12">
        <v>5</v>
      </c>
      <c r="J20" s="11"/>
    </row>
    <row r="21" spans="1:10" ht="240" x14ac:dyDescent="0.3">
      <c r="A21" s="28"/>
      <c r="B21" s="29"/>
      <c r="C21" s="2" t="s">
        <v>60</v>
      </c>
      <c r="D21" s="10" t="s">
        <v>61</v>
      </c>
      <c r="E21" s="10" t="s">
        <v>62</v>
      </c>
      <c r="F21" s="38" t="s">
        <v>63</v>
      </c>
      <c r="G21" s="39"/>
      <c r="H21" s="12">
        <v>5</v>
      </c>
      <c r="I21" s="14">
        <v>4</v>
      </c>
      <c r="J21" s="10" t="s">
        <v>64</v>
      </c>
    </row>
    <row r="22" spans="1:10" ht="15" x14ac:dyDescent="0.3">
      <c r="A22" s="28"/>
      <c r="B22" s="29"/>
      <c r="C22" s="2" t="s">
        <v>65</v>
      </c>
      <c r="D22" s="12" t="s">
        <v>66</v>
      </c>
      <c r="E22" s="12" t="s">
        <v>67</v>
      </c>
      <c r="F22" s="22" t="s">
        <v>68</v>
      </c>
      <c r="G22" s="23"/>
      <c r="H22" s="12">
        <v>3</v>
      </c>
      <c r="I22" s="12">
        <v>3</v>
      </c>
      <c r="J22" s="11"/>
    </row>
    <row r="23" spans="1:10" ht="30" x14ac:dyDescent="0.3">
      <c r="A23" s="28"/>
      <c r="B23" s="29" t="s">
        <v>69</v>
      </c>
      <c r="C23" s="7" t="s">
        <v>70</v>
      </c>
      <c r="D23" s="12" t="s">
        <v>71</v>
      </c>
      <c r="E23" s="12" t="s">
        <v>71</v>
      </c>
      <c r="F23" s="24" t="s">
        <v>71</v>
      </c>
      <c r="G23" s="25"/>
      <c r="H23" s="12"/>
      <c r="I23" s="11"/>
      <c r="J23" s="11"/>
    </row>
    <row r="24" spans="1:10" ht="75" x14ac:dyDescent="0.3">
      <c r="A24" s="28"/>
      <c r="B24" s="29"/>
      <c r="C24" s="30" t="s">
        <v>72</v>
      </c>
      <c r="D24" s="10" t="s">
        <v>73</v>
      </c>
      <c r="E24" s="10" t="s">
        <v>74</v>
      </c>
      <c r="F24" s="38" t="s">
        <v>75</v>
      </c>
      <c r="G24" s="39"/>
      <c r="H24" s="12">
        <v>10</v>
      </c>
      <c r="I24" s="11">
        <v>10</v>
      </c>
      <c r="J24" s="11"/>
    </row>
    <row r="25" spans="1:10" ht="45" x14ac:dyDescent="0.3">
      <c r="A25" s="28"/>
      <c r="B25" s="29"/>
      <c r="C25" s="35"/>
      <c r="D25" s="10" t="s">
        <v>76</v>
      </c>
      <c r="E25" s="10" t="s">
        <v>77</v>
      </c>
      <c r="F25" s="38" t="s">
        <v>78</v>
      </c>
      <c r="G25" s="39"/>
      <c r="H25" s="12">
        <v>10</v>
      </c>
      <c r="I25" s="11">
        <v>10</v>
      </c>
      <c r="J25" s="11"/>
    </row>
    <row r="26" spans="1:10" ht="75" x14ac:dyDescent="0.3">
      <c r="A26" s="28"/>
      <c r="B26" s="29"/>
      <c r="C26" s="31"/>
      <c r="D26" s="10" t="s">
        <v>79</v>
      </c>
      <c r="E26" s="12" t="s">
        <v>80</v>
      </c>
      <c r="F26" s="38" t="s">
        <v>81</v>
      </c>
      <c r="G26" s="39"/>
      <c r="H26" s="12">
        <v>10</v>
      </c>
      <c r="I26" s="11">
        <v>10</v>
      </c>
      <c r="J26" s="11"/>
    </row>
    <row r="27" spans="1:10" ht="30" x14ac:dyDescent="0.3">
      <c r="A27" s="28"/>
      <c r="B27" s="29"/>
      <c r="C27" s="7" t="s">
        <v>82</v>
      </c>
      <c r="D27" s="12" t="s">
        <v>71</v>
      </c>
      <c r="E27" s="12" t="s">
        <v>71</v>
      </c>
      <c r="F27" s="24" t="s">
        <v>71</v>
      </c>
      <c r="G27" s="25"/>
      <c r="H27" s="12"/>
      <c r="I27" s="11"/>
      <c r="J27" s="11"/>
    </row>
    <row r="28" spans="1:10" ht="30" x14ac:dyDescent="0.3">
      <c r="A28" s="28"/>
      <c r="B28" s="29"/>
      <c r="C28" s="7" t="s">
        <v>83</v>
      </c>
      <c r="D28" s="12" t="s">
        <v>71</v>
      </c>
      <c r="E28" s="12" t="s">
        <v>71</v>
      </c>
      <c r="F28" s="24" t="s">
        <v>71</v>
      </c>
      <c r="G28" s="25"/>
      <c r="H28" s="12"/>
      <c r="I28" s="11"/>
      <c r="J28" s="11"/>
    </row>
    <row r="29" spans="1:10" ht="45" x14ac:dyDescent="0.3">
      <c r="A29" s="28"/>
      <c r="B29" s="30" t="s">
        <v>84</v>
      </c>
      <c r="C29" s="30" t="s">
        <v>85</v>
      </c>
      <c r="D29" s="10" t="s">
        <v>86</v>
      </c>
      <c r="E29" s="43">
        <v>0.9</v>
      </c>
      <c r="F29" s="44">
        <v>0.96</v>
      </c>
      <c r="G29" s="45"/>
      <c r="H29" s="13">
        <v>5</v>
      </c>
      <c r="I29" s="46">
        <v>5</v>
      </c>
      <c r="J29" s="13"/>
    </row>
    <row r="30" spans="1:10" ht="30" x14ac:dyDescent="0.3">
      <c r="A30" s="28"/>
      <c r="B30" s="31"/>
      <c r="C30" s="31"/>
      <c r="D30" s="10" t="s">
        <v>87</v>
      </c>
      <c r="E30" s="43">
        <v>0.9</v>
      </c>
      <c r="F30" s="47">
        <v>0.91300000000000003</v>
      </c>
      <c r="G30" s="45"/>
      <c r="H30" s="13">
        <v>5</v>
      </c>
      <c r="I30" s="46">
        <v>5</v>
      </c>
      <c r="J30" s="13"/>
    </row>
    <row r="31" spans="1:10" ht="15" x14ac:dyDescent="0.3">
      <c r="A31" s="36" t="s">
        <v>88</v>
      </c>
      <c r="B31" s="36"/>
      <c r="C31" s="36"/>
      <c r="D31" s="36"/>
      <c r="E31" s="36"/>
      <c r="F31" s="36"/>
      <c r="G31" s="36"/>
      <c r="H31" s="8">
        <f>SUM(H15:H30)+H8</f>
        <v>100</v>
      </c>
      <c r="I31" s="48">
        <f>SUM(I15:I30)+J8</f>
        <v>98.359385772309864</v>
      </c>
      <c r="J31" s="2"/>
    </row>
    <row r="32" spans="1:10" ht="161.15" customHeight="1" x14ac:dyDescent="0.3">
      <c r="A32" s="26" t="s">
        <v>89</v>
      </c>
      <c r="B32" s="27"/>
      <c r="C32" s="27"/>
      <c r="D32" s="27"/>
      <c r="E32" s="27"/>
      <c r="F32" s="27"/>
      <c r="G32" s="27"/>
      <c r="H32" s="27"/>
      <c r="I32" s="27"/>
      <c r="J32" s="27"/>
    </row>
  </sheetData>
  <mergeCells count="43">
    <mergeCell ref="A32:J32"/>
    <mergeCell ref="A12:A13"/>
    <mergeCell ref="A14:A30"/>
    <mergeCell ref="B15:B22"/>
    <mergeCell ref="B23:B28"/>
    <mergeCell ref="B29:B30"/>
    <mergeCell ref="C15:C18"/>
    <mergeCell ref="C19:C20"/>
    <mergeCell ref="C24:C26"/>
    <mergeCell ref="C29:C30"/>
    <mergeCell ref="F27:G27"/>
    <mergeCell ref="F28:G28"/>
    <mergeCell ref="F29:G29"/>
    <mergeCell ref="F30:G30"/>
    <mergeCell ref="A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2022-05-19T06:55:54Z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378E5250A4274922AB13FF4FCFDADDB0</vt:lpwstr>
  </property>
</Properties>
</file>