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=====================================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Sheet1!$A$1:$J$60</definedName>
  </definedNames>
  <calcPr calcId="152511"/>
</workbook>
</file>

<file path=xl/calcChain.xml><?xml version="1.0" encoding="utf-8"?>
<calcChain xmlns="http://schemas.openxmlformats.org/spreadsheetml/2006/main">
  <c r="H59" i="1" l="1"/>
  <c r="I36" i="1"/>
  <c r="I25" i="1"/>
  <c r="I24" i="1"/>
  <c r="I9" i="1"/>
  <c r="I8" i="1"/>
  <c r="J8" i="1" s="1"/>
  <c r="I59" i="1" s="1"/>
</calcChain>
</file>

<file path=xl/sharedStrings.xml><?xml version="1.0" encoding="utf-8"?>
<sst xmlns="http://schemas.openxmlformats.org/spreadsheetml/2006/main" count="186" uniqueCount="140">
  <si>
    <t>附件3</t>
  </si>
  <si>
    <t>（2021年度）</t>
  </si>
  <si>
    <t>项目名称</t>
  </si>
  <si>
    <t>改革与发展</t>
  </si>
  <si>
    <t>主管部门</t>
  </si>
  <si>
    <t>北京市卫生健康委员会</t>
  </si>
  <si>
    <t>实施单位</t>
  </si>
  <si>
    <t>北京市肿瘤防治研究所</t>
  </si>
  <si>
    <t>项目负责人</t>
  </si>
  <si>
    <t>季加孚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</si>
  <si>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</si>
  <si>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</si>
  <si>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</si>
  <si>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</si>
  <si>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</si>
  <si>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</si>
  <si>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</si>
  <si>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</si>
  <si>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</si>
  <si>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</si>
  <si>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</si>
  <si>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</si>
  <si>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</si>
  <si>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</si>
  <si>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</si>
  <si>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</si>
  <si>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1.预计每年服务机时6000小时；服务样本数1万例/年；科研服务人次数大于3000人；服务课题数大于50项；参与发表文章5篇；科研教学培训400余人次。
2.发表论文40篇,获得院外青年人才类项目资助2项，依托以医学为中心的学科交叉融合发展，实现创新能力的显著提高，产出标志性成果。
3.提供实验动物饲养服务, 2021年度实验小鼠饲养量超过36000只/月；提供动物实验技术服务,预计本单位作为第一标注单位发表的涉及动物实验的文章每年平均 25 篇以上；依托动物实验平台开展教学，完成本院所50人次以上的动物实验规范化操作培训；开展国家级继续教育项目，完成约40人次的继教培训。4.进一步完善食管癌高发区自然人群专病队列，样本量达到4万人以上,争取在高水平杂志上发表研究成果,建立食管癌发生风险预测模型。5.对保藏活动的生命周期进行全环节标准化建设，定期对样本进行质控；探索新的管理模式，建立新的质控方法；完善样本质控数据的结构化与信息化，使相关数据的存储、查找更加便捷； 培养样本质量内审人员1-2名。6.完成食管鳞状上皮低级别异型增生患者巢式病例-对照队列构建和内镜活检组织样品收集及CDKN2A拷贝缺失测定，发表论文2篇，培养博士或硕士研究生2-3名。7.①通过高通量信息分析筛选胃癌预后相关lncRNA; ②明确全新lncRNA-IF1B-AS1;③在胃癌细胞中的生物学功能,以揭示EIF1B-AS1在胃癌细胞迁移、增殖中的作用及分子机制。发表SCI文章1篇，提供鉴定诊断预后判断分子标志物1-2个。拟在前期工作基础上，实现下列阶段性目标：①EIF1B-AS1在胃癌细胞恶性表型中的作用，重点研究对细胞迁移侵袭的作用 ②EIF1B-AS1发挥功能的分子机制。</t>
  </si>
  <si>
    <t>1.每年服务机时16511.97小时；服务样本数11360例；科研服务人次数5761人；服务课题数71项；参与发表文章5篇；科研教学培训519人次。  2.发表论文41篇,获得院外青年人才类项目资助3项，依托以医学为中心的学科交叉融合发展，实现创新能力的显著提高，产出标志性成果。 3.2021年度实验鼠饲养量实际完成量为43380只·月，超额完成21%。本单位发表的涉及动物实验的文章实际发表45篇，超额完成80%。完成动物实验规范化培训44人次，完成国家级继续教育项目培训26人次，完成率分别是88%和65%，出于防疫需要，适当限制了培训的人数，尤其是减少了来自全国各地学员的人数。 4.食管癌高发区自然人群专病队列样本量达到5万人以上,在高水平杂志上发表研究成果2篇,建立了食管癌发生风险预测模型。  5、对保藏活动的生命周期进行全环节标准化建设，每季度对样本进行质控；探索新的CNAS管理模式，建立室间比对的质控方法；完善样本质控数据的结构化与信息化，使相关数据的存储、查找更加便捷； 培养样本质量内审人员2名。6.完成食管鳞状上皮低级别异型增生患者巢式病例-对照队列构建和内镜活检组织样品收集及CDKN2A拷贝缺失测定，发表论文2篇，培养博士或硕士研究生2名。 7.发表SCI文章1篇，提供鉴定诊断预后判断分子标志物2个。完成了既定目标：①EIF1B-AS1在胃癌细胞恶性表型中的作用，重点研究对细胞迁移侵袭的作用 ②EIF1B-AS1发挥功能的分子机制。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</si>
  <si>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</si>
  <si>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</si>
  <si>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</si>
  <si>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</si>
  <si>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</si>
  <si>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</si>
  <si>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</si>
  <si>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</si>
  <si>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</si>
  <si>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</si>
  <si>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总机时</t>
  </si>
  <si>
    <t>6000小时</t>
  </si>
  <si>
    <t>16511.97小时</t>
  </si>
  <si>
    <t>年初指标设置偏低</t>
  </si>
  <si>
    <t>服务样本数</t>
  </si>
  <si>
    <t>10000例/年</t>
  </si>
  <si>
    <t>11360例/年</t>
  </si>
  <si>
    <t>科研服务人次数</t>
  </si>
  <si>
    <t>3000人</t>
  </si>
  <si>
    <t>5761人</t>
  </si>
  <si>
    <t>总培训人次</t>
  </si>
  <si>
    <t>400人次</t>
  </si>
  <si>
    <t>519人次</t>
  </si>
  <si>
    <t>服务课题数</t>
  </si>
  <si>
    <t>50个</t>
  </si>
  <si>
    <t>71个</t>
  </si>
  <si>
    <t>参与发表文章数量</t>
  </si>
  <si>
    <t>45篇</t>
  </si>
  <si>
    <t>46篇</t>
  </si>
  <si>
    <t>支持青年人才数</t>
  </si>
  <si>
    <t>30人</t>
  </si>
  <si>
    <t>实验小鼠饲养量</t>
  </si>
  <si>
    <t>2021年度饲养量超过36000只/月</t>
  </si>
  <si>
    <t>43380只/月</t>
  </si>
  <si>
    <t>发表涉及动物实验的文章文章</t>
  </si>
  <si>
    <t>本单位作为第一标注单位发表的涉及动物实验的文章（SCI和核心期刊）25 篇</t>
  </si>
  <si>
    <t>完成本院所动物实验规范化操作培训人次</t>
  </si>
  <si>
    <t>50人次以上的</t>
  </si>
  <si>
    <t>44人次</t>
  </si>
  <si>
    <t>出于防疫需要，适当限制了培训的人数，尤其是减少了来自全国各地学员的人数。</t>
  </si>
  <si>
    <t>完成国家级继续教育项目培训人次</t>
  </si>
  <si>
    <t>约40人次</t>
  </si>
  <si>
    <t>26人次</t>
  </si>
  <si>
    <t>本项目形成涵盖县－乡镇－村三级的稳定基层工作网络，其参与成员数量</t>
  </si>
  <si>
    <t>200人</t>
  </si>
  <si>
    <t>发表SCI论文</t>
  </si>
  <si>
    <t>1篇</t>
  </si>
  <si>
    <t>培养硕、博士研究生</t>
  </si>
  <si>
    <t>3-4名</t>
  </si>
  <si>
    <t>3名</t>
  </si>
  <si>
    <t>建立方法学</t>
  </si>
  <si>
    <t>1个</t>
  </si>
  <si>
    <t>建立质量评估标准</t>
  </si>
  <si>
    <t>1-2个</t>
  </si>
  <si>
    <t>2个</t>
  </si>
  <si>
    <t>鉴定诊断预后判断分子标志物</t>
  </si>
  <si>
    <t>质量指标</t>
  </si>
  <si>
    <t>产出符合科研文章发表的图片或分析数据</t>
  </si>
  <si>
    <t>符合要求</t>
  </si>
  <si>
    <t>发表文章水平</t>
  </si>
  <si>
    <t>中文核心期刊或SCI收录</t>
  </si>
  <si>
    <t>发表中文核心期刊或SCI论文</t>
  </si>
  <si>
    <t>实验小鼠饲养量达标率</t>
  </si>
  <si>
    <t>100%</t>
  </si>
  <si>
    <t>论文发表比例</t>
  </si>
  <si>
    <t>教学工作完成比例</t>
  </si>
  <si>
    <t>完成动物实验规范化培训88%，完成国家级继续教育项目培训65%</t>
  </si>
  <si>
    <t>论文发表在核心期刊发表比例</t>
  </si>
  <si>
    <t>研究生毕业及获得学位率</t>
  </si>
  <si>
    <t>研究生就业率</t>
  </si>
  <si>
    <t>论文发表在SCI期刊的比例</t>
  </si>
  <si>
    <t>时效指标</t>
  </si>
  <si>
    <t>项目实施的及时性</t>
  </si>
  <si>
    <t>30个子项目提交项目结题报告，报告课题完成情况</t>
  </si>
  <si>
    <t>2021年底前</t>
  </si>
  <si>
    <t>成本指标</t>
  </si>
  <si>
    <t>项目预算控制数</t>
  </si>
  <si>
    <t>650万元</t>
  </si>
  <si>
    <t>社会效益
指标</t>
  </si>
  <si>
    <t>促进科研平台共享</t>
  </si>
  <si>
    <t>实现共享</t>
  </si>
  <si>
    <t>培养学生的专业水平和综合素质</t>
  </si>
  <si>
    <t>提高综合素质</t>
  </si>
  <si>
    <t>实验动物福利伦理</t>
  </si>
  <si>
    <t>减轻动物疼痛、避免应激反应、符合国家实验动物福利伦理制度要求</t>
  </si>
  <si>
    <t>效益资料归集不充分</t>
  </si>
  <si>
    <t>科研教学及学科在全国影响力</t>
  </si>
  <si>
    <t>提高动物实验结果准确性,提高科研教学质量；通过举办国家级继续教育培训项目,维持本单位肿瘤学科国内领先地位</t>
  </si>
  <si>
    <t>培养学生的规范化动物实验和无菌操作意识</t>
  </si>
  <si>
    <t>提高科研综合素质</t>
  </si>
  <si>
    <t>培养学生的专业水平综合素质</t>
  </si>
  <si>
    <t>有所提高</t>
  </si>
  <si>
    <t xml:space="preserve">锻造青年研究队伍
</t>
  </si>
  <si>
    <t>提高科研水平</t>
  </si>
  <si>
    <t>对上消化道癌诊断和预后判断</t>
  </si>
  <si>
    <t>提高准确率</t>
  </si>
  <si>
    <t>锻造青年研究队伍</t>
  </si>
  <si>
    <t>提高科研和管理水平</t>
  </si>
  <si>
    <t>疾病预后准确性</t>
  </si>
  <si>
    <t>对预后判断提高准确率</t>
  </si>
  <si>
    <t>满意度
指标
（10分）</t>
  </si>
  <si>
    <t>服务对象满意度指标</t>
  </si>
  <si>
    <t>本院所实验人员和研究生对动物室平台工作的满意度</t>
  </si>
  <si>
    <t>90%以上</t>
  </si>
  <si>
    <t>项目主管单位满意度</t>
  </si>
  <si>
    <t>95%以上</t>
  </si>
  <si>
    <t xml:space="preserve">科研服务满意度
</t>
  </si>
  <si>
    <t>受益患者满意度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</si>
  <si>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</si>
  <si>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</si>
  <si>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</si>
  <si>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r>
      <t>90%以上</t>
    </r>
    <r>
      <rPr>
        <sz val="12"/>
        <rFont val="Arial"/>
        <family val="2"/>
      </rPr>
      <t xml:space="preserve">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</si>
</sst>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4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name val="宋体"/>
      <family val="3"/>
      <charset val="134"/>
    </font>
    <font>
      <sz val="12"/>
      <name val="Arial"/>
      <family val="2"/>
    </font>
    <font>
      <b/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</cellStyleXfs>
  <cellXfs count="2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9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37465</xdr:colOff>
      <xdr:row>6</xdr:row>
      <xdr:rowOff>27940</xdr:rowOff>
    </xdr:from>
    <xdr:to>
      <xdr:col>3</xdr:col>
      <xdr:colOff>1713230</xdr:colOff>
      <xdr:row>6</xdr:row>
      <xdr:rowOff>363855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040" y="1805940"/>
          <a:ext cx="1675765" cy="33591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view="pageBreakPreview" topLeftCell="A7" zoomScale="85" zoomScaleNormal="100" workbookViewId="0">
      <selection activeCell="B13" sqref="B13:E13"/>
    </sheetView>
  </sheetViews>
  <sheetFormatPr defaultColWidth="9" defaultRowHeight="13.5"/>
  <cols>
    <col min="1" max="1" width="5.375" style="2" customWidth="1"/>
    <col min="2" max="2" width="7.75" style="2" customWidth="1"/>
    <col min="3" max="3" width="12.25" style="2" customWidth="1"/>
    <col min="4" max="4" width="22.75" style="2" customWidth="1"/>
    <col min="5" max="5" width="33.375" style="2" customWidth="1"/>
    <col min="6" max="6" width="13.375" style="2" customWidth="1"/>
    <col min="7" max="7" width="11.625" style="2" customWidth="1"/>
    <col min="8" max="8" width="12.5" style="2" customWidth="1"/>
    <col min="9" max="9" width="11" style="2" customWidth="1"/>
    <col min="10" max="10" width="23.5" style="2" customWidth="1"/>
    <col min="11" max="11" width="12.625" style="2"/>
    <col min="12" max="16384" width="9" style="2"/>
  </cols>
  <sheetData>
    <row r="1" spans="1:10" ht="27" customHeight="1">
      <c r="A1" s="1" t="s">
        <v>0</v>
      </c>
    </row>
    <row r="2" spans="1:10" ht="33.950000000000003" customHeight="1">
      <c r="A2" s="3" t="s">
        <v>138</v>
      </c>
      <c r="B2" s="3"/>
      <c r="C2" s="3"/>
      <c r="D2" s="3"/>
      <c r="E2" s="3"/>
      <c r="F2" s="3"/>
      <c r="G2" s="3"/>
      <c r="H2" s="3"/>
      <c r="I2" s="3"/>
      <c r="J2" s="3"/>
    </row>
    <row r="3" spans="1:10" ht="18.75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0" ht="20.100000000000001" customHeight="1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pans="1:10" ht="20.100000000000001" customHeight="1">
      <c r="A5" s="5" t="s">
        <v>4</v>
      </c>
      <c r="B5" s="5"/>
      <c r="C5" s="5"/>
      <c r="D5" s="5" t="s">
        <v>5</v>
      </c>
      <c r="E5" s="5"/>
      <c r="F5" s="6"/>
      <c r="G5" s="6" t="s">
        <v>6</v>
      </c>
      <c r="H5" s="7" t="s">
        <v>7</v>
      </c>
      <c r="I5" s="7"/>
      <c r="J5" s="7"/>
    </row>
    <row r="6" spans="1:10" ht="20.100000000000001" customHeight="1">
      <c r="A6" s="5" t="s">
        <v>8</v>
      </c>
      <c r="B6" s="5"/>
      <c r="C6" s="5"/>
      <c r="D6" s="5" t="s">
        <v>9</v>
      </c>
      <c r="E6" s="5"/>
      <c r="F6" s="6"/>
      <c r="G6" s="6" t="s">
        <v>10</v>
      </c>
      <c r="H6" s="7">
        <v>88196383</v>
      </c>
      <c r="I6" s="7"/>
      <c r="J6" s="7"/>
    </row>
    <row r="7" spans="1:10" ht="28.5">
      <c r="A7" s="7" t="s">
        <v>11</v>
      </c>
      <c r="B7" s="7"/>
      <c r="C7" s="7"/>
      <c r="D7" s="6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6" t="s">
        <v>17</v>
      </c>
    </row>
    <row r="8" spans="1:10" ht="20.100000000000001" customHeight="1">
      <c r="A8" s="7"/>
      <c r="B8" s="7"/>
      <c r="C8" s="7"/>
      <c r="D8" s="9" t="s">
        <v>18</v>
      </c>
      <c r="E8" s="6">
        <v>650</v>
      </c>
      <c r="F8" s="6">
        <v>650</v>
      </c>
      <c r="G8" s="6">
        <v>650</v>
      </c>
      <c r="H8" s="6">
        <v>10</v>
      </c>
      <c r="I8" s="10">
        <f>G8/F8</f>
        <v>1</v>
      </c>
      <c r="J8" s="8">
        <f>10*I8</f>
        <v>10</v>
      </c>
    </row>
    <row r="9" spans="1:10" ht="28.5">
      <c r="A9" s="7"/>
      <c r="B9" s="7"/>
      <c r="C9" s="7"/>
      <c r="D9" s="11" t="s">
        <v>19</v>
      </c>
      <c r="E9" s="6">
        <v>650</v>
      </c>
      <c r="F9" s="6">
        <v>650</v>
      </c>
      <c r="G9" s="6">
        <v>650</v>
      </c>
      <c r="H9" s="6" t="s">
        <v>20</v>
      </c>
      <c r="I9" s="10">
        <f>G9/F9</f>
        <v>1</v>
      </c>
      <c r="J9" s="8" t="s">
        <v>20</v>
      </c>
    </row>
    <row r="10" spans="1:10" ht="24.95" customHeight="1">
      <c r="A10" s="7"/>
      <c r="B10" s="7"/>
      <c r="C10" s="7"/>
      <c r="D10" s="6" t="s">
        <v>21</v>
      </c>
      <c r="E10" s="6"/>
      <c r="F10" s="6"/>
      <c r="G10" s="6"/>
      <c r="H10" s="6" t="s">
        <v>20</v>
      </c>
      <c r="I10" s="10"/>
      <c r="J10" s="8" t="s">
        <v>20</v>
      </c>
    </row>
    <row r="11" spans="1:10" ht="18.95" customHeight="1">
      <c r="A11" s="7"/>
      <c r="B11" s="7"/>
      <c r="C11" s="7"/>
      <c r="D11" s="12" t="s">
        <v>22</v>
      </c>
      <c r="E11" s="6"/>
      <c r="F11" s="6"/>
      <c r="G11" s="6"/>
      <c r="H11" s="6" t="s">
        <v>20</v>
      </c>
      <c r="I11" s="10"/>
      <c r="J11" s="8" t="s">
        <v>20</v>
      </c>
    </row>
    <row r="12" spans="1:10" ht="26.1" customHeight="1">
      <c r="A12" s="13" t="s">
        <v>23</v>
      </c>
      <c r="B12" s="7" t="s">
        <v>24</v>
      </c>
      <c r="C12" s="7"/>
      <c r="D12" s="7"/>
      <c r="E12" s="7"/>
      <c r="F12" s="7" t="s">
        <v>25</v>
      </c>
      <c r="G12" s="7"/>
      <c r="H12" s="7"/>
      <c r="I12" s="7"/>
      <c r="J12" s="7"/>
    </row>
    <row r="13" spans="1:10" ht="286.5" customHeight="1">
      <c r="A13" s="13"/>
      <c r="B13" s="7" t="s">
        <v>26</v>
      </c>
      <c r="C13" s="7"/>
      <c r="D13" s="7"/>
      <c r="E13" s="7"/>
      <c r="F13" s="7" t="s">
        <v>27</v>
      </c>
      <c r="G13" s="7"/>
      <c r="H13" s="7"/>
      <c r="I13" s="7"/>
      <c r="J13" s="7"/>
    </row>
    <row r="14" spans="1:10" ht="28.5">
      <c r="A14" s="13" t="s">
        <v>28</v>
      </c>
      <c r="B14" s="8" t="s">
        <v>29</v>
      </c>
      <c r="C14" s="6" t="s">
        <v>30</v>
      </c>
      <c r="D14" s="6" t="s">
        <v>31</v>
      </c>
      <c r="E14" s="6" t="s">
        <v>32</v>
      </c>
      <c r="F14" s="7" t="s">
        <v>33</v>
      </c>
      <c r="G14" s="7"/>
      <c r="H14" s="8" t="s">
        <v>34</v>
      </c>
      <c r="I14" s="8" t="s">
        <v>17</v>
      </c>
      <c r="J14" s="8" t="s">
        <v>35</v>
      </c>
    </row>
    <row r="15" spans="1:10" ht="24" customHeight="1">
      <c r="A15" s="13"/>
      <c r="B15" s="7" t="s">
        <v>36</v>
      </c>
      <c r="C15" s="5" t="s">
        <v>37</v>
      </c>
      <c r="D15" s="8" t="s">
        <v>38</v>
      </c>
      <c r="E15" s="8" t="s">
        <v>39</v>
      </c>
      <c r="F15" s="5" t="s">
        <v>40</v>
      </c>
      <c r="G15" s="5"/>
      <c r="H15" s="8">
        <v>2</v>
      </c>
      <c r="I15" s="8">
        <v>1.8</v>
      </c>
      <c r="J15" s="8" t="s">
        <v>41</v>
      </c>
    </row>
    <row r="16" spans="1:10" ht="24" customHeight="1">
      <c r="A16" s="13"/>
      <c r="B16" s="7"/>
      <c r="C16" s="5"/>
      <c r="D16" s="8" t="s">
        <v>42</v>
      </c>
      <c r="E16" s="8" t="s">
        <v>43</v>
      </c>
      <c r="F16" s="5" t="s">
        <v>44</v>
      </c>
      <c r="G16" s="5"/>
      <c r="H16" s="8">
        <v>1</v>
      </c>
      <c r="I16" s="8">
        <v>1</v>
      </c>
      <c r="J16" s="8"/>
    </row>
    <row r="17" spans="1:10" ht="24" customHeight="1">
      <c r="A17" s="13"/>
      <c r="B17" s="7"/>
      <c r="C17" s="5"/>
      <c r="D17" s="8" t="s">
        <v>45</v>
      </c>
      <c r="E17" s="8" t="s">
        <v>46</v>
      </c>
      <c r="F17" s="5" t="s">
        <v>47</v>
      </c>
      <c r="G17" s="5"/>
      <c r="H17" s="8">
        <v>1</v>
      </c>
      <c r="I17" s="8">
        <v>1</v>
      </c>
      <c r="J17" s="8"/>
    </row>
    <row r="18" spans="1:10" ht="24" customHeight="1">
      <c r="A18" s="13"/>
      <c r="B18" s="7"/>
      <c r="C18" s="5"/>
      <c r="D18" s="8" t="s">
        <v>48</v>
      </c>
      <c r="E18" s="8" t="s">
        <v>49</v>
      </c>
      <c r="F18" s="5" t="s">
        <v>50</v>
      </c>
      <c r="G18" s="5"/>
      <c r="H18" s="8">
        <v>1</v>
      </c>
      <c r="I18" s="8">
        <v>1</v>
      </c>
      <c r="J18" s="8"/>
    </row>
    <row r="19" spans="1:10" ht="24" customHeight="1">
      <c r="A19" s="13"/>
      <c r="B19" s="7"/>
      <c r="C19" s="5"/>
      <c r="D19" s="8" t="s">
        <v>51</v>
      </c>
      <c r="E19" s="8" t="s">
        <v>52</v>
      </c>
      <c r="F19" s="5" t="s">
        <v>53</v>
      </c>
      <c r="G19" s="5"/>
      <c r="H19" s="8">
        <v>1</v>
      </c>
      <c r="I19" s="8">
        <v>1</v>
      </c>
      <c r="J19" s="8"/>
    </row>
    <row r="20" spans="1:10" ht="24" customHeight="1">
      <c r="A20" s="13"/>
      <c r="B20" s="7"/>
      <c r="C20" s="5"/>
      <c r="D20" s="8" t="s">
        <v>54</v>
      </c>
      <c r="E20" s="8" t="s">
        <v>55</v>
      </c>
      <c r="F20" s="5" t="s">
        <v>56</v>
      </c>
      <c r="G20" s="5"/>
      <c r="H20" s="8">
        <v>2</v>
      </c>
      <c r="I20" s="8">
        <v>2</v>
      </c>
      <c r="J20" s="8"/>
    </row>
    <row r="21" spans="1:10" ht="24" customHeight="1">
      <c r="A21" s="13"/>
      <c r="B21" s="7"/>
      <c r="C21" s="5"/>
      <c r="D21" s="8" t="s">
        <v>57</v>
      </c>
      <c r="E21" s="8" t="s">
        <v>58</v>
      </c>
      <c r="F21" s="7" t="s">
        <v>58</v>
      </c>
      <c r="G21" s="7"/>
      <c r="H21" s="8">
        <v>1</v>
      </c>
      <c r="I21" s="8">
        <v>1</v>
      </c>
      <c r="J21" s="8"/>
    </row>
    <row r="22" spans="1:10" ht="24" customHeight="1">
      <c r="A22" s="13"/>
      <c r="B22" s="7"/>
      <c r="C22" s="5"/>
      <c r="D22" s="8" t="s">
        <v>59</v>
      </c>
      <c r="E22" s="8" t="s">
        <v>60</v>
      </c>
      <c r="F22" s="7" t="s">
        <v>61</v>
      </c>
      <c r="G22" s="7"/>
      <c r="H22" s="8">
        <v>1</v>
      </c>
      <c r="I22" s="8">
        <v>1</v>
      </c>
      <c r="J22" s="8"/>
    </row>
    <row r="23" spans="1:10" ht="51" customHeight="1">
      <c r="A23" s="13"/>
      <c r="B23" s="7"/>
      <c r="C23" s="5"/>
      <c r="D23" s="8" t="s">
        <v>62</v>
      </c>
      <c r="E23" s="8" t="s">
        <v>63</v>
      </c>
      <c r="F23" s="7" t="s">
        <v>55</v>
      </c>
      <c r="G23" s="7"/>
      <c r="H23" s="8">
        <v>1</v>
      </c>
      <c r="I23" s="8">
        <v>1</v>
      </c>
      <c r="J23" s="8"/>
    </row>
    <row r="24" spans="1:10" ht="59.1" customHeight="1">
      <c r="A24" s="13"/>
      <c r="B24" s="7"/>
      <c r="C24" s="5"/>
      <c r="D24" s="8" t="s">
        <v>64</v>
      </c>
      <c r="E24" s="8" t="s">
        <v>65</v>
      </c>
      <c r="F24" s="7" t="s">
        <v>66</v>
      </c>
      <c r="G24" s="7"/>
      <c r="H24" s="8">
        <v>1</v>
      </c>
      <c r="I24" s="14">
        <f>44/50</f>
        <v>0.88</v>
      </c>
      <c r="J24" s="15" t="s">
        <v>67</v>
      </c>
    </row>
    <row r="25" spans="1:10" ht="59.1" customHeight="1">
      <c r="A25" s="13"/>
      <c r="B25" s="7"/>
      <c r="C25" s="5"/>
      <c r="D25" s="8" t="s">
        <v>68</v>
      </c>
      <c r="E25" s="8" t="s">
        <v>69</v>
      </c>
      <c r="F25" s="16" t="s">
        <v>70</v>
      </c>
      <c r="G25" s="17"/>
      <c r="H25" s="8">
        <v>1</v>
      </c>
      <c r="I25" s="14">
        <f>26/40</f>
        <v>0.65</v>
      </c>
      <c r="J25" s="18"/>
    </row>
    <row r="26" spans="1:10" ht="45.95" customHeight="1">
      <c r="A26" s="13"/>
      <c r="B26" s="7"/>
      <c r="C26" s="5"/>
      <c r="D26" s="8" t="s">
        <v>71</v>
      </c>
      <c r="E26" s="8" t="s">
        <v>72</v>
      </c>
      <c r="F26" s="7" t="s">
        <v>72</v>
      </c>
      <c r="G26" s="7"/>
      <c r="H26" s="8">
        <v>2</v>
      </c>
      <c r="I26" s="8">
        <v>2</v>
      </c>
      <c r="J26" s="8"/>
    </row>
    <row r="27" spans="1:10" ht="24" customHeight="1">
      <c r="A27" s="13"/>
      <c r="B27" s="7"/>
      <c r="C27" s="5"/>
      <c r="D27" s="8" t="s">
        <v>73</v>
      </c>
      <c r="E27" s="8" t="s">
        <v>74</v>
      </c>
      <c r="F27" s="7" t="s">
        <v>74</v>
      </c>
      <c r="G27" s="7"/>
      <c r="H27" s="8">
        <v>1</v>
      </c>
      <c r="I27" s="8">
        <v>1</v>
      </c>
      <c r="J27" s="8"/>
    </row>
    <row r="28" spans="1:10" ht="24" customHeight="1">
      <c r="A28" s="13"/>
      <c r="B28" s="7"/>
      <c r="C28" s="5"/>
      <c r="D28" s="8" t="s">
        <v>75</v>
      </c>
      <c r="E28" s="8" t="s">
        <v>76</v>
      </c>
      <c r="F28" s="7" t="s">
        <v>77</v>
      </c>
      <c r="G28" s="7"/>
      <c r="H28" s="8">
        <v>2</v>
      </c>
      <c r="I28" s="8">
        <v>2</v>
      </c>
      <c r="J28" s="8"/>
    </row>
    <row r="29" spans="1:10" ht="24" customHeight="1">
      <c r="A29" s="13"/>
      <c r="B29" s="7"/>
      <c r="C29" s="5"/>
      <c r="D29" s="8" t="s">
        <v>78</v>
      </c>
      <c r="E29" s="8" t="s">
        <v>79</v>
      </c>
      <c r="F29" s="7" t="s">
        <v>79</v>
      </c>
      <c r="G29" s="7"/>
      <c r="H29" s="8">
        <v>1</v>
      </c>
      <c r="I29" s="8">
        <v>1</v>
      </c>
      <c r="J29" s="8"/>
    </row>
    <row r="30" spans="1:10" ht="24" customHeight="1">
      <c r="A30" s="13"/>
      <c r="B30" s="7"/>
      <c r="C30" s="5"/>
      <c r="D30" s="8" t="s">
        <v>80</v>
      </c>
      <c r="E30" s="8" t="s">
        <v>81</v>
      </c>
      <c r="F30" s="7" t="s">
        <v>82</v>
      </c>
      <c r="G30" s="7"/>
      <c r="H30" s="8">
        <v>1</v>
      </c>
      <c r="I30" s="8">
        <v>1</v>
      </c>
      <c r="J30" s="8"/>
    </row>
    <row r="31" spans="1:10" ht="30" customHeight="1">
      <c r="A31" s="13"/>
      <c r="B31" s="7"/>
      <c r="C31" s="5"/>
      <c r="D31" s="8" t="s">
        <v>83</v>
      </c>
      <c r="E31" s="8" t="s">
        <v>81</v>
      </c>
      <c r="F31" s="7" t="s">
        <v>82</v>
      </c>
      <c r="G31" s="7"/>
      <c r="H31" s="8">
        <v>1</v>
      </c>
      <c r="I31" s="8">
        <v>1</v>
      </c>
      <c r="J31" s="8"/>
    </row>
    <row r="32" spans="1:10" ht="28.5">
      <c r="A32" s="13"/>
      <c r="B32" s="7"/>
      <c r="C32" s="5" t="s">
        <v>84</v>
      </c>
      <c r="D32" s="8" t="s">
        <v>85</v>
      </c>
      <c r="E32" s="8" t="s">
        <v>86</v>
      </c>
      <c r="F32" s="7" t="s">
        <v>86</v>
      </c>
      <c r="G32" s="7"/>
      <c r="H32" s="8">
        <v>1</v>
      </c>
      <c r="I32" s="8">
        <v>1</v>
      </c>
      <c r="J32" s="8"/>
    </row>
    <row r="33" spans="1:10" ht="14.25">
      <c r="A33" s="13"/>
      <c r="B33" s="7"/>
      <c r="C33" s="5"/>
      <c r="D33" s="8" t="s">
        <v>87</v>
      </c>
      <c r="E33" s="8" t="s">
        <v>88</v>
      </c>
      <c r="F33" s="7" t="s">
        <v>89</v>
      </c>
      <c r="G33" s="7"/>
      <c r="H33" s="8">
        <v>1</v>
      </c>
      <c r="I33" s="8">
        <v>1</v>
      </c>
      <c r="J33" s="8"/>
    </row>
    <row r="34" spans="1:10" ht="14.25">
      <c r="A34" s="13"/>
      <c r="B34" s="7"/>
      <c r="C34" s="5"/>
      <c r="D34" s="8" t="s">
        <v>90</v>
      </c>
      <c r="E34" s="8" t="s">
        <v>91</v>
      </c>
      <c r="F34" s="19">
        <v>1</v>
      </c>
      <c r="G34" s="7"/>
      <c r="H34" s="8">
        <v>1</v>
      </c>
      <c r="I34" s="8">
        <v>1</v>
      </c>
      <c r="J34" s="8"/>
    </row>
    <row r="35" spans="1:10" ht="14.25">
      <c r="A35" s="13"/>
      <c r="B35" s="7"/>
      <c r="C35" s="5"/>
      <c r="D35" s="8" t="s">
        <v>92</v>
      </c>
      <c r="E35" s="8" t="s">
        <v>91</v>
      </c>
      <c r="F35" s="19">
        <v>1</v>
      </c>
      <c r="G35" s="7"/>
      <c r="H35" s="8">
        <v>1</v>
      </c>
      <c r="I35" s="8">
        <v>1</v>
      </c>
      <c r="J35" s="8"/>
    </row>
    <row r="36" spans="1:10" ht="77.099999999999994" customHeight="1">
      <c r="A36" s="13"/>
      <c r="B36" s="7"/>
      <c r="C36" s="5"/>
      <c r="D36" s="8" t="s">
        <v>93</v>
      </c>
      <c r="E36" s="8" t="s">
        <v>91</v>
      </c>
      <c r="F36" s="7" t="s">
        <v>94</v>
      </c>
      <c r="G36" s="7"/>
      <c r="H36" s="8">
        <v>2</v>
      </c>
      <c r="I36" s="8">
        <f>0.88+0.65</f>
        <v>1.53</v>
      </c>
      <c r="J36" s="8" t="s">
        <v>67</v>
      </c>
    </row>
    <row r="37" spans="1:10" ht="28.5">
      <c r="A37" s="13"/>
      <c r="B37" s="7"/>
      <c r="C37" s="5"/>
      <c r="D37" s="8" t="s">
        <v>95</v>
      </c>
      <c r="E37" s="8" t="s">
        <v>91</v>
      </c>
      <c r="F37" s="19">
        <v>1</v>
      </c>
      <c r="G37" s="7"/>
      <c r="H37" s="8">
        <v>1</v>
      </c>
      <c r="I37" s="8">
        <v>1</v>
      </c>
      <c r="J37" s="8"/>
    </row>
    <row r="38" spans="1:10" ht="14.25">
      <c r="A38" s="13"/>
      <c r="B38" s="7"/>
      <c r="C38" s="5"/>
      <c r="D38" s="8" t="s">
        <v>96</v>
      </c>
      <c r="E38" s="8" t="s">
        <v>91</v>
      </c>
      <c r="F38" s="19">
        <v>1</v>
      </c>
      <c r="G38" s="7"/>
      <c r="H38" s="8">
        <v>1</v>
      </c>
      <c r="I38" s="8">
        <v>1</v>
      </c>
      <c r="J38" s="8"/>
    </row>
    <row r="39" spans="1:10" ht="14.25">
      <c r="A39" s="13"/>
      <c r="B39" s="7"/>
      <c r="C39" s="5"/>
      <c r="D39" s="8" t="s">
        <v>97</v>
      </c>
      <c r="E39" s="8" t="s">
        <v>91</v>
      </c>
      <c r="F39" s="19">
        <v>1</v>
      </c>
      <c r="G39" s="7"/>
      <c r="H39" s="8">
        <v>1</v>
      </c>
      <c r="I39" s="8">
        <v>1</v>
      </c>
      <c r="J39" s="8"/>
    </row>
    <row r="40" spans="1:10" ht="30" customHeight="1">
      <c r="A40" s="13"/>
      <c r="B40" s="7"/>
      <c r="C40" s="5"/>
      <c r="D40" s="8" t="s">
        <v>98</v>
      </c>
      <c r="E40" s="8" t="s">
        <v>91</v>
      </c>
      <c r="F40" s="19">
        <v>1</v>
      </c>
      <c r="G40" s="7"/>
      <c r="H40" s="8">
        <v>1</v>
      </c>
      <c r="I40" s="8">
        <v>1</v>
      </c>
      <c r="J40" s="8"/>
    </row>
    <row r="41" spans="1:10" ht="28.5">
      <c r="A41" s="13"/>
      <c r="B41" s="7"/>
      <c r="C41" s="5"/>
      <c r="D41" s="8" t="s">
        <v>98</v>
      </c>
      <c r="E41" s="8" t="s">
        <v>91</v>
      </c>
      <c r="F41" s="19">
        <v>1</v>
      </c>
      <c r="G41" s="7"/>
      <c r="H41" s="8">
        <v>1</v>
      </c>
      <c r="I41" s="8">
        <v>1</v>
      </c>
      <c r="J41" s="8"/>
    </row>
    <row r="42" spans="1:10" ht="14.25">
      <c r="A42" s="13"/>
      <c r="B42" s="7"/>
      <c r="C42" s="5" t="s">
        <v>99</v>
      </c>
      <c r="D42" s="8" t="s">
        <v>100</v>
      </c>
      <c r="E42" s="20">
        <v>1</v>
      </c>
      <c r="F42" s="19">
        <v>1</v>
      </c>
      <c r="G42" s="7"/>
      <c r="H42" s="8">
        <v>4</v>
      </c>
      <c r="I42" s="8">
        <v>4</v>
      </c>
      <c r="J42" s="8"/>
    </row>
    <row r="43" spans="1:10" ht="33.950000000000003" customHeight="1">
      <c r="A43" s="13"/>
      <c r="B43" s="7"/>
      <c r="C43" s="5"/>
      <c r="D43" s="8" t="s">
        <v>101</v>
      </c>
      <c r="E43" s="8" t="s">
        <v>102</v>
      </c>
      <c r="F43" s="7" t="s">
        <v>102</v>
      </c>
      <c r="G43" s="7"/>
      <c r="H43" s="8">
        <v>4</v>
      </c>
      <c r="I43" s="8">
        <v>4</v>
      </c>
      <c r="J43" s="8"/>
    </row>
    <row r="44" spans="1:10" ht="39.950000000000003" customHeight="1">
      <c r="A44" s="13"/>
      <c r="B44" s="7"/>
      <c r="C44" s="6" t="s">
        <v>103</v>
      </c>
      <c r="D44" s="8" t="s">
        <v>104</v>
      </c>
      <c r="E44" s="8" t="s">
        <v>105</v>
      </c>
      <c r="F44" s="7" t="s">
        <v>105</v>
      </c>
      <c r="G44" s="7"/>
      <c r="H44" s="8">
        <v>10</v>
      </c>
      <c r="I44" s="8">
        <v>10</v>
      </c>
      <c r="J44" s="8"/>
    </row>
    <row r="45" spans="1:10" ht="14.25">
      <c r="A45" s="13"/>
      <c r="B45" s="7"/>
      <c r="C45" s="7" t="s">
        <v>106</v>
      </c>
      <c r="D45" s="8" t="s">
        <v>107</v>
      </c>
      <c r="E45" s="8" t="s">
        <v>108</v>
      </c>
      <c r="F45" s="7" t="s">
        <v>108</v>
      </c>
      <c r="G45" s="7"/>
      <c r="H45" s="8">
        <v>3</v>
      </c>
      <c r="I45" s="8">
        <v>3</v>
      </c>
      <c r="J45" s="8"/>
    </row>
    <row r="46" spans="1:10" ht="28.5">
      <c r="A46" s="13"/>
      <c r="B46" s="7"/>
      <c r="C46" s="7"/>
      <c r="D46" s="8" t="s">
        <v>109</v>
      </c>
      <c r="E46" s="8" t="s">
        <v>110</v>
      </c>
      <c r="F46" s="7" t="s">
        <v>110</v>
      </c>
      <c r="G46" s="7" t="s">
        <v>110</v>
      </c>
      <c r="H46" s="8">
        <v>3</v>
      </c>
      <c r="I46" s="8">
        <v>3</v>
      </c>
      <c r="J46" s="8"/>
    </row>
    <row r="47" spans="1:10" ht="53.1" customHeight="1">
      <c r="A47" s="13"/>
      <c r="B47" s="7"/>
      <c r="C47" s="7"/>
      <c r="D47" s="8" t="s">
        <v>111</v>
      </c>
      <c r="E47" s="8" t="s">
        <v>112</v>
      </c>
      <c r="F47" s="7" t="s">
        <v>112</v>
      </c>
      <c r="G47" s="7" t="s">
        <v>112</v>
      </c>
      <c r="H47" s="8">
        <v>3</v>
      </c>
      <c r="I47" s="8">
        <v>2.5</v>
      </c>
      <c r="J47" s="8" t="s">
        <v>113</v>
      </c>
    </row>
    <row r="48" spans="1:10" ht="77.099999999999994" customHeight="1">
      <c r="A48" s="13"/>
      <c r="B48" s="7"/>
      <c r="C48" s="7"/>
      <c r="D48" s="8" t="s">
        <v>114</v>
      </c>
      <c r="E48" s="8" t="s">
        <v>115</v>
      </c>
      <c r="F48" s="7" t="s">
        <v>115</v>
      </c>
      <c r="G48" s="7" t="s">
        <v>115</v>
      </c>
      <c r="H48" s="8">
        <v>3</v>
      </c>
      <c r="I48" s="8">
        <v>2.5</v>
      </c>
      <c r="J48" s="8" t="s">
        <v>113</v>
      </c>
    </row>
    <row r="49" spans="1:10" ht="28.5">
      <c r="A49" s="13"/>
      <c r="B49" s="7"/>
      <c r="C49" s="7"/>
      <c r="D49" s="8" t="s">
        <v>116</v>
      </c>
      <c r="E49" s="8" t="s">
        <v>117</v>
      </c>
      <c r="F49" s="7" t="s">
        <v>117</v>
      </c>
      <c r="G49" s="7" t="s">
        <v>117</v>
      </c>
      <c r="H49" s="8">
        <v>3</v>
      </c>
      <c r="I49" s="8">
        <v>3</v>
      </c>
      <c r="J49" s="8"/>
    </row>
    <row r="50" spans="1:10" ht="28.5">
      <c r="A50" s="13"/>
      <c r="B50" s="7"/>
      <c r="C50" s="7"/>
      <c r="D50" s="8" t="s">
        <v>118</v>
      </c>
      <c r="E50" s="8" t="s">
        <v>119</v>
      </c>
      <c r="F50" s="7" t="s">
        <v>119</v>
      </c>
      <c r="G50" s="7" t="s">
        <v>119</v>
      </c>
      <c r="H50" s="8">
        <v>3</v>
      </c>
      <c r="I50" s="8">
        <v>3</v>
      </c>
      <c r="J50" s="8"/>
    </row>
    <row r="51" spans="1:10" ht="28.5">
      <c r="A51" s="13"/>
      <c r="B51" s="7"/>
      <c r="C51" s="7"/>
      <c r="D51" s="8" t="s">
        <v>120</v>
      </c>
      <c r="E51" s="8" t="s">
        <v>121</v>
      </c>
      <c r="F51" s="7" t="s">
        <v>121</v>
      </c>
      <c r="G51" s="7" t="s">
        <v>121</v>
      </c>
      <c r="H51" s="8">
        <v>3</v>
      </c>
      <c r="I51" s="8">
        <v>3</v>
      </c>
      <c r="J51" s="8"/>
    </row>
    <row r="52" spans="1:10" ht="28.5">
      <c r="A52" s="13"/>
      <c r="B52" s="7"/>
      <c r="C52" s="7"/>
      <c r="D52" s="8" t="s">
        <v>122</v>
      </c>
      <c r="E52" s="8" t="s">
        <v>123</v>
      </c>
      <c r="F52" s="7" t="s">
        <v>123</v>
      </c>
      <c r="G52" s="7" t="s">
        <v>123</v>
      </c>
      <c r="H52" s="8">
        <v>3</v>
      </c>
      <c r="I52" s="8">
        <v>3</v>
      </c>
      <c r="J52" s="8"/>
    </row>
    <row r="53" spans="1:10" ht="14.25">
      <c r="A53" s="13"/>
      <c r="B53" s="7"/>
      <c r="C53" s="7"/>
      <c r="D53" s="8" t="s">
        <v>124</v>
      </c>
      <c r="E53" s="8" t="s">
        <v>125</v>
      </c>
      <c r="F53" s="7" t="s">
        <v>125</v>
      </c>
      <c r="G53" s="7" t="s">
        <v>125</v>
      </c>
      <c r="H53" s="8">
        <v>3</v>
      </c>
      <c r="I53" s="8">
        <v>3</v>
      </c>
      <c r="J53" s="8"/>
    </row>
    <row r="54" spans="1:10" ht="14.25">
      <c r="A54" s="13"/>
      <c r="B54" s="7"/>
      <c r="C54" s="7"/>
      <c r="D54" s="8" t="s">
        <v>126</v>
      </c>
      <c r="E54" s="8" t="s">
        <v>127</v>
      </c>
      <c r="F54" s="7" t="s">
        <v>127</v>
      </c>
      <c r="G54" s="7" t="s">
        <v>127</v>
      </c>
      <c r="H54" s="8">
        <v>3</v>
      </c>
      <c r="I54" s="8">
        <v>3</v>
      </c>
      <c r="J54" s="8"/>
    </row>
    <row r="55" spans="1:10" ht="54" customHeight="1">
      <c r="A55" s="13"/>
      <c r="B55" s="7" t="s">
        <v>128</v>
      </c>
      <c r="C55" s="7" t="s">
        <v>129</v>
      </c>
      <c r="D55" s="8" t="s">
        <v>130</v>
      </c>
      <c r="E55" s="8" t="s">
        <v>131</v>
      </c>
      <c r="F55" s="19">
        <v>0.93</v>
      </c>
      <c r="G55" s="7"/>
      <c r="H55" s="8">
        <v>4</v>
      </c>
      <c r="I55" s="8">
        <v>4</v>
      </c>
      <c r="J55" s="8"/>
    </row>
    <row r="56" spans="1:10" ht="29.1" customHeight="1">
      <c r="A56" s="13"/>
      <c r="B56" s="7"/>
      <c r="C56" s="7"/>
      <c r="D56" s="8" t="s">
        <v>132</v>
      </c>
      <c r="E56" s="8" t="s">
        <v>133</v>
      </c>
      <c r="F56" s="19">
        <v>1</v>
      </c>
      <c r="G56" s="7"/>
      <c r="H56" s="8">
        <v>2</v>
      </c>
      <c r="I56" s="8">
        <v>2</v>
      </c>
      <c r="J56" s="8"/>
    </row>
    <row r="57" spans="1:10" ht="28.5">
      <c r="A57" s="13"/>
      <c r="B57" s="7"/>
      <c r="C57" s="7"/>
      <c r="D57" s="8" t="s">
        <v>134</v>
      </c>
      <c r="E57" s="8" t="s">
        <v>139</v>
      </c>
      <c r="F57" s="19">
        <v>1</v>
      </c>
      <c r="G57" s="7"/>
      <c r="H57" s="8">
        <v>2</v>
      </c>
      <c r="I57" s="8">
        <v>2</v>
      </c>
      <c r="J57" s="8"/>
    </row>
    <row r="58" spans="1:10" ht="30" customHeight="1">
      <c r="A58" s="13"/>
      <c r="B58" s="7"/>
      <c r="C58" s="7"/>
      <c r="D58" s="8" t="s">
        <v>135</v>
      </c>
      <c r="E58" s="8" t="s">
        <v>131</v>
      </c>
      <c r="F58" s="19">
        <v>1</v>
      </c>
      <c r="G58" s="7"/>
      <c r="H58" s="8">
        <v>2</v>
      </c>
      <c r="I58" s="8">
        <v>2</v>
      </c>
      <c r="J58" s="8"/>
    </row>
    <row r="59" spans="1:10" ht="14.25">
      <c r="A59" s="21" t="s">
        <v>136</v>
      </c>
      <c r="B59" s="21"/>
      <c r="C59" s="21"/>
      <c r="D59" s="21"/>
      <c r="E59" s="21"/>
      <c r="F59" s="21"/>
      <c r="G59" s="21"/>
      <c r="H59" s="22">
        <f>SUM(H15:H58)+10</f>
        <v>100</v>
      </c>
      <c r="I59" s="23">
        <f>SUM(I15:I58)+J8</f>
        <v>97.86</v>
      </c>
      <c r="J59" s="6"/>
    </row>
    <row r="60" spans="1:10" ht="161.1" customHeight="1">
      <c r="A60" s="24" t="s">
        <v>137</v>
      </c>
      <c r="B60" s="25"/>
      <c r="C60" s="25"/>
      <c r="D60" s="25"/>
      <c r="E60" s="25"/>
      <c r="F60" s="25"/>
      <c r="G60" s="25"/>
      <c r="H60" s="25"/>
      <c r="I60" s="25"/>
      <c r="J60" s="25"/>
    </row>
  </sheetData>
  <mergeCells count="73">
    <mergeCell ref="F57:G57"/>
    <mergeCell ref="F58:G58"/>
    <mergeCell ref="A59:G59"/>
    <mergeCell ref="A60:J60"/>
    <mergeCell ref="A12:A13"/>
    <mergeCell ref="A14:A58"/>
    <mergeCell ref="B15:B44"/>
    <mergeCell ref="B45:B54"/>
    <mergeCell ref="B55:B58"/>
    <mergeCell ref="C15:C31"/>
    <mergeCell ref="C32:C41"/>
    <mergeCell ref="C42:C43"/>
    <mergeCell ref="C45:C54"/>
    <mergeCell ref="C55:C58"/>
    <mergeCell ref="J24:J25"/>
    <mergeCell ref="F52:G52"/>
    <mergeCell ref="F53:G53"/>
    <mergeCell ref="F54:G54"/>
    <mergeCell ref="F55:G55"/>
    <mergeCell ref="F56:G56"/>
    <mergeCell ref="F47:G47"/>
    <mergeCell ref="F48:G48"/>
    <mergeCell ref="F49:G49"/>
    <mergeCell ref="F50:G50"/>
    <mergeCell ref="F51:G51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53" right="0.38" top="0.55000000000000004" bottom="0.38" header="0.31496062992126" footer="0.31496062992126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2022-05-11T01:32:00Z</cp:lastPrinted>
  <dcterms:created xsi:type="dcterms:W3CDTF">2015-06-06T10:17:00Z</dcterms:created>
  <dcterms:modified xsi:type="dcterms:W3CDTF">2022-05-11T01:32:04Z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141EA1426E574D76987C194CD5CEB932</vt:lpwstr>
  </property>
</Properties>
</file>