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<sst xmlns="http://schemas.openxmlformats.org/spreadsheetml/2006/main" count="88" uniqueCount="74">
  <si>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</si>
  <si>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</si>
  <si>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</si>
  <si>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</si>
  <si>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临床细胞治疗的转化研究及应用</t>
  </si>
  <si>
    <t>主管部门</t>
  </si>
  <si>
    <t>北京市卫生健康委员会</t>
  </si>
  <si>
    <t>实施单位</t>
  </si>
  <si>
    <t>北京市临床医学研究所</t>
  </si>
  <si>
    <t>项目负责人</t>
  </si>
  <si>
    <t>王萍</t>
  </si>
  <si>
    <t>联系电话</t>
  </si>
  <si>
    <t>项目资金（万元）</t>
  </si>
  <si>
    <t>年初预算数</t>
  </si>
  <si>
    <t>全年预算数（A）</t>
  </si>
  <si>
    <t>全年执行数（B）</t>
  </si>
  <si>
    <t>分值（10分）</t>
  </si>
  <si>
    <t>执行率（B/A)</t>
  </si>
  <si>
    <t>得分</t>
  </si>
  <si>
    <t>年度资金总额：</t>
  </si>
  <si>
    <t xml:space="preserve">      其中:当年财政
拨款</t>
  </si>
  <si>
    <t>上年结转资金</t>
  </si>
  <si>
    <t xml:space="preserve">     其他资金</t>
  </si>
  <si>
    <t>年度总体目标</t>
  </si>
  <si>
    <t>预期目标</t>
  </si>
  <si>
    <t>实际完成情况</t>
  </si>
  <si>
    <t>完成平台基建和场地建设；实现设备购置与调试安装；技术方法摸索、固化操作流程、培养专业技术人员，建立质量体系；</t>
  </si>
  <si>
    <t>已完成平台基建和场地建设；完成设备购置；已开始摸索操作流程，并建立了一些干细胞管理质量体系文件。</t>
  </si>
  <si>
    <t>绩效指标</t>
  </si>
  <si>
    <t>一级指标</t>
  </si>
  <si>
    <t>二级指标</t>
  </si>
  <si>
    <t>三级指标</t>
  </si>
  <si>
    <t>年度指标值(A)</t>
  </si>
  <si>
    <t>实际完成值(B)</t>
  </si>
  <si>
    <t>分值</t>
  </si>
  <si>
    <t>偏差原因分析及改进措施</t>
  </si>
  <si>
    <t>产出指标(50分)</t>
  </si>
  <si>
    <t>数量指标</t>
  </si>
  <si>
    <t>购置相关设备</t>
  </si>
  <si>
    <t>62台</t>
  </si>
  <si>
    <t>质量指标</t>
  </si>
  <si>
    <t>所有设备完成安装、验收和培训</t>
  </si>
  <si>
    <t>未完成</t>
  </si>
  <si>
    <t>由于疫情原因基建平台和场地建设有所延迟，同时由于疫情原因导致部分进口设备尚未到达经销商处，目前所有设备都没有安装和调试。</t>
  </si>
  <si>
    <t>促进项目推广</t>
  </si>
  <si>
    <t>全国5个以上省市及一带一路沿线国家2个</t>
  </si>
  <si>
    <t>已与京东方再生医学研究院合作开展间充质干细胞临床前研究，尚未完成推广应用</t>
  </si>
  <si>
    <t>拟向全国5个以上省市及一带一路沿线国家2个推广自体间充质干细胞个性化治疗技术，前期已与京东方再生医学研究院合作开展间充质干细胞临床前研究，由于疫情原因基建平台和场地建设有所延迟，对该项指标完成产生影响</t>
  </si>
  <si>
    <t>时效指标</t>
  </si>
  <si>
    <t>三季度前完成支出</t>
  </si>
  <si>
    <t>2021年12月完成支付</t>
  </si>
  <si>
    <t>未在预期时间执行</t>
  </si>
  <si>
    <t>成本指标</t>
  </si>
  <si>
    <t>项目预算控制数</t>
  </si>
  <si>
    <t>300万元</t>
  </si>
  <si>
    <t>299.6万元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</si>
  <si>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</si>
  <si>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</si>
  <si>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</si>
  <si>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</si>
  <si>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与京东方再生医学研究院合作开展了临床前研究工作，发表了SCI文章1篇，机构备案与项目备案工作正在积极推进。但是，无论干细胞临床研究备案工作还是干细胞研究平台建设工作都处于起步阶段，缺少专职人员和启动经费，工作无法正常推进。</t>
  </si>
  <si>
    <t>项目未完成</t>
  </si>
  <si>
    <t>生态效益
指标</t>
  </si>
  <si>
    <t>可持续影响指标</t>
  </si>
  <si>
    <t>与京东方合作推进的干细胞临床研究机构备案工作为后续开展干细胞临床研究提供了重要的支撑平台</t>
  </si>
  <si>
    <t>满意度
指标
（10分）</t>
  </si>
  <si>
    <t>服务对象满意度指标</t>
  </si>
  <si>
    <t>使用者（研究人员）满意度</t>
  </si>
  <si>
    <t>大于95%</t>
  </si>
  <si>
    <t>设备未安装完成且未投入使用，未进行满意度调查</t>
  </si>
  <si>
    <t>平台管理人员（技术人员）满意度</t>
  </si>
  <si>
    <t>满意度支撑材料不充分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</si>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</sst>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176" formatCode="0.00_ "/>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theme="1"/>
      <name val="Arial"/>
      <charset val="134"/>
    </font>
    <font>
      <b/>
      <sz val="12"/>
      <color rgb="FF000000"/>
      <name val="宋体"/>
      <charset val="134"/>
    </font>
    <font>
      <sz val="11"/>
      <color rgb="FFFA7D00"/>
      <name val="等线"/>
      <charset val="0"/>
      <scheme val="minor"/>
    </font>
    <font>
      <sz val="11"/>
      <color theme="0"/>
      <name val="等线"/>
      <charset val="0"/>
      <scheme val="minor"/>
    </font>
    <font>
      <sz val="11"/>
      <color theme="1"/>
      <name val="等线"/>
      <charset val="0"/>
      <scheme val="minor"/>
    </font>
    <font>
      <sz val="11"/>
      <color rgb="FF9C0006"/>
      <name val="等线"/>
      <charset val="0"/>
      <scheme val="minor"/>
    </font>
    <font>
      <b/>
      <sz val="11"/>
      <color rgb="FFFA7D00"/>
      <name val="等线"/>
      <charset val="0"/>
      <scheme val="minor"/>
    </font>
    <font>
      <sz val="11"/>
      <color rgb="FF3F3F76"/>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FFFFF"/>
      <name val="等线"/>
      <charset val="0"/>
      <scheme val="minor"/>
    </font>
    <font>
      <sz val="12"/>
      <name val="宋体"/>
      <charset val="134"/>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9" tint="0.399975585192419"/>
        <bgColor indexed="64"/>
      </patternFill>
    </fill>
    <fill>
      <patternFill patternType="solid">
        <fgColor theme="6"/>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0" fillId="6" borderId="0" applyNumberFormat="0" applyBorder="0" applyAlignment="0" applyProtection="0">
      <alignment vertical="center"/>
    </xf>
    <xf numFmtId="0" fontId="13"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2"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11" applyNumberFormat="0" applyFont="0" applyAlignment="0" applyProtection="0">
      <alignment vertical="center"/>
    </xf>
    <xf numFmtId="0" fontId="9" fillId="11"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9" fillId="24" borderId="0" applyNumberFormat="0" applyBorder="0" applyAlignment="0" applyProtection="0">
      <alignment vertical="center"/>
    </xf>
    <xf numFmtId="0" fontId="16" fillId="0" borderId="13" applyNumberFormat="0" applyFill="0" applyAlignment="0" applyProtection="0">
      <alignment vertical="center"/>
    </xf>
    <xf numFmtId="0" fontId="9" fillId="5" borderId="0" applyNumberFormat="0" applyBorder="0" applyAlignment="0" applyProtection="0">
      <alignment vertical="center"/>
    </xf>
    <xf numFmtId="0" fontId="22" fillId="9" borderId="14" applyNumberFormat="0" applyAlignment="0" applyProtection="0">
      <alignment vertical="center"/>
    </xf>
    <xf numFmtId="0" fontId="12" fillId="9" borderId="10" applyNumberFormat="0" applyAlignment="0" applyProtection="0">
      <alignment vertical="center"/>
    </xf>
    <xf numFmtId="0" fontId="23" fillId="26" borderId="15" applyNumberFormat="0" applyAlignment="0" applyProtection="0">
      <alignment vertical="center"/>
    </xf>
    <xf numFmtId="0" fontId="10" fillId="29" borderId="0" applyNumberFormat="0" applyBorder="0" applyAlignment="0" applyProtection="0">
      <alignment vertical="center"/>
    </xf>
    <xf numFmtId="0" fontId="9" fillId="20" borderId="0" applyNumberFormat="0" applyBorder="0" applyAlignment="0" applyProtection="0">
      <alignment vertical="center"/>
    </xf>
    <xf numFmtId="0" fontId="8" fillId="0" borderId="9" applyNumberFormat="0" applyFill="0" applyAlignment="0" applyProtection="0">
      <alignment vertical="center"/>
    </xf>
    <xf numFmtId="0" fontId="25" fillId="0" borderId="16" applyNumberFormat="0" applyFill="0" applyAlignment="0" applyProtection="0">
      <alignment vertical="center"/>
    </xf>
    <xf numFmtId="0" fontId="26" fillId="30" borderId="0" applyNumberFormat="0" applyBorder="0" applyAlignment="0" applyProtection="0">
      <alignment vertical="center"/>
    </xf>
    <xf numFmtId="0" fontId="27" fillId="32" borderId="0" applyNumberFormat="0" applyBorder="0" applyAlignment="0" applyProtection="0">
      <alignment vertical="center"/>
    </xf>
    <xf numFmtId="0" fontId="10" fillId="23" borderId="0" applyNumberFormat="0" applyBorder="0" applyAlignment="0" applyProtection="0">
      <alignment vertical="center"/>
    </xf>
    <xf numFmtId="0" fontId="9" fillId="31" borderId="0" applyNumberFormat="0" applyBorder="0" applyAlignment="0" applyProtection="0">
      <alignment vertical="center"/>
    </xf>
    <xf numFmtId="0" fontId="10" fillId="7" borderId="0" applyNumberFormat="0" applyBorder="0" applyAlignment="0" applyProtection="0">
      <alignment vertical="center"/>
    </xf>
    <xf numFmtId="0" fontId="10" fillId="25" borderId="0" applyNumberFormat="0" applyBorder="0" applyAlignment="0" applyProtection="0">
      <alignment vertical="center"/>
    </xf>
    <xf numFmtId="0" fontId="10" fillId="15" borderId="0" applyNumberFormat="0" applyBorder="0" applyAlignment="0" applyProtection="0">
      <alignment vertical="center"/>
    </xf>
    <xf numFmtId="0" fontId="10" fillId="19" borderId="0" applyNumberFormat="0" applyBorder="0" applyAlignment="0" applyProtection="0">
      <alignment vertical="center"/>
    </xf>
    <xf numFmtId="0" fontId="9" fillId="34" borderId="0" applyNumberFormat="0" applyBorder="0" applyAlignment="0" applyProtection="0">
      <alignment vertical="center"/>
    </xf>
    <xf numFmtId="0" fontId="9" fillId="14" borderId="0" applyNumberFormat="0" applyBorder="0" applyAlignment="0" applyProtection="0">
      <alignment vertical="center"/>
    </xf>
    <xf numFmtId="0" fontId="10" fillId="13" borderId="0" applyNumberFormat="0" applyBorder="0" applyAlignment="0" applyProtection="0">
      <alignment vertical="center"/>
    </xf>
    <xf numFmtId="0" fontId="10" fillId="28" borderId="0" applyNumberFormat="0" applyBorder="0" applyAlignment="0" applyProtection="0">
      <alignment vertical="center"/>
    </xf>
    <xf numFmtId="0" fontId="9" fillId="4" borderId="0" applyNumberFormat="0" applyBorder="0" applyAlignment="0" applyProtection="0">
      <alignment vertical="center"/>
    </xf>
    <xf numFmtId="0" fontId="10" fillId="27" borderId="0" applyNumberFormat="0" applyBorder="0" applyAlignment="0" applyProtection="0">
      <alignment vertical="center"/>
    </xf>
    <xf numFmtId="0" fontId="9" fillId="18" borderId="0" applyNumberFormat="0" applyBorder="0" applyAlignment="0" applyProtection="0">
      <alignment vertical="center"/>
    </xf>
    <xf numFmtId="0" fontId="9" fillId="22" borderId="0" applyNumberFormat="0" applyBorder="0" applyAlignment="0" applyProtection="0">
      <alignment vertical="center"/>
    </xf>
    <xf numFmtId="0" fontId="10" fillId="21" borderId="0" applyNumberFormat="0" applyBorder="0" applyAlignment="0" applyProtection="0">
      <alignment vertical="center"/>
    </xf>
    <xf numFmtId="0" fontId="9" fillId="33" borderId="0" applyNumberFormat="0" applyBorder="0" applyAlignment="0" applyProtection="0">
      <alignment vertical="center"/>
    </xf>
    <xf numFmtId="0" fontId="24" fillId="0" borderId="0"/>
  </cellStyleXfs>
  <cellXfs count="41">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49" fontId="5" fillId="2" borderId="2" xfId="49" applyNumberFormat="1" applyFont="1" applyFill="1" applyBorder="1" applyAlignment="1">
      <alignment horizontal="center" vertical="center" wrapText="1"/>
    </xf>
    <xf numFmtId="49" fontId="6" fillId="2" borderId="2" xfId="49"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5" fillId="0" borderId="6" xfId="0" applyFont="1" applyBorder="1" applyAlignment="1">
      <alignment horizontal="center" vertical="center" wrapText="1"/>
    </xf>
    <xf numFmtId="9" fontId="5" fillId="0" borderId="0" xfId="0" applyNumberFormat="1" applyFont="1" applyAlignment="1">
      <alignment horizontal="center" vertical="center"/>
    </xf>
    <xf numFmtId="0" fontId="4" fillId="0" borderId="7" xfId="0" applyFont="1" applyBorder="1" applyAlignment="1">
      <alignment horizontal="center" vertical="center"/>
    </xf>
    <xf numFmtId="9" fontId="4" fillId="3" borderId="3" xfId="0" applyNumberFormat="1" applyFont="1" applyFill="1" applyBorder="1" applyAlignment="1">
      <alignment horizontal="center" vertical="center" wrapText="1"/>
    </xf>
    <xf numFmtId="9" fontId="4" fillId="3" borderId="4" xfId="0" applyNumberFormat="1" applyFont="1" applyFill="1" applyBorder="1" applyAlignment="1">
      <alignment horizontal="center" vertical="center" wrapText="1"/>
    </xf>
    <xf numFmtId="9" fontId="4" fillId="0" borderId="3"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3" xfId="0" applyNumberFormat="1"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wrapText="1"/>
    </xf>
    <xf numFmtId="9" fontId="4" fillId="0" borderId="4" xfId="0" applyNumberFormat="1" applyFont="1" applyBorder="1" applyAlignment="1">
      <alignment horizontal="center" vertical="center" wrapText="1"/>
    </xf>
    <xf numFmtId="0" fontId="5" fillId="0" borderId="7" xfId="0" applyFont="1" applyBorder="1" applyAlignment="1">
      <alignment vertical="center" wrapText="1"/>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0" fontId="0" fillId="0" borderId="0" xfId="0" applyAlignment="1">
      <alignment wrapText="1"/>
    </xf>
    <xf numFmtId="176" fontId="7"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4892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Normal="100" topLeftCell="A16" workbookViewId="0">
      <selection activeCell="D17" sqref="D17"/>
    </sheetView>
  </sheetViews>
  <sheetFormatPr defaultColWidth="9" defaultRowHeight="14"/>
  <cols>
    <col min="1" max="1" width="5.33333333333333" customWidth="1"/>
    <col min="2" max="2" width="14.5833333333333" customWidth="1"/>
    <col min="3" max="3" width="12.25" customWidth="1"/>
    <col min="4" max="4" width="22.0833333333333" customWidth="1"/>
    <col min="5" max="5" width="19.5" customWidth="1"/>
    <col min="6" max="6" width="13.3333333333333" customWidth="1"/>
    <col min="7" max="7" width="16.3333333333333"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5"/>
      <c r="G5" s="4" t="s">
        <v>7</v>
      </c>
      <c r="H5" s="6" t="s">
        <v>8</v>
      </c>
      <c r="I5" s="6"/>
      <c r="J5" s="6"/>
    </row>
    <row r="6" ht="20" customHeight="1" spans="1:10">
      <c r="A6" s="4" t="s">
        <v>9</v>
      </c>
      <c r="B6" s="4"/>
      <c r="C6" s="4"/>
      <c r="D6" s="7" t="s">
        <v>10</v>
      </c>
      <c r="E6" s="8"/>
      <c r="F6" s="5"/>
      <c r="G6" s="4" t="s">
        <v>11</v>
      </c>
      <c r="H6" s="6">
        <v>13522641669</v>
      </c>
      <c r="I6" s="6"/>
      <c r="J6" s="6"/>
    </row>
    <row r="7" ht="30.75" spans="1:10">
      <c r="A7" s="9" t="s">
        <v>12</v>
      </c>
      <c r="B7" s="9"/>
      <c r="C7" s="9"/>
      <c r="D7" s="4"/>
      <c r="E7" s="9" t="s">
        <v>13</v>
      </c>
      <c r="F7" s="9" t="s">
        <v>14</v>
      </c>
      <c r="G7" s="9" t="s">
        <v>15</v>
      </c>
      <c r="H7" s="9" t="s">
        <v>16</v>
      </c>
      <c r="I7" s="9" t="s">
        <v>17</v>
      </c>
      <c r="J7" s="4" t="s">
        <v>18</v>
      </c>
    </row>
    <row r="8" ht="20" customHeight="1" spans="1:10">
      <c r="A8" s="9"/>
      <c r="B8" s="9"/>
      <c r="C8" s="9"/>
      <c r="D8" s="10" t="s">
        <v>19</v>
      </c>
      <c r="E8" s="4">
        <v>300</v>
      </c>
      <c r="F8" s="4">
        <v>300</v>
      </c>
      <c r="G8" s="4">
        <v>299.6</v>
      </c>
      <c r="H8" s="4">
        <v>10</v>
      </c>
      <c r="I8" s="37">
        <f>G8/F8</f>
        <v>0.998666666666667</v>
      </c>
      <c r="J8" s="38">
        <f>10*I8</f>
        <v>9.98666666666667</v>
      </c>
    </row>
    <row r="9" ht="30.75" spans="1:10">
      <c r="A9" s="9"/>
      <c r="B9" s="9"/>
      <c r="C9" s="9"/>
      <c r="D9" s="11" t="s">
        <v>20</v>
      </c>
      <c r="E9" s="4">
        <v>300</v>
      </c>
      <c r="F9" s="4">
        <v>300</v>
      </c>
      <c r="G9" s="4">
        <v>299.6</v>
      </c>
      <c r="H9" s="4"/>
      <c r="I9" s="37"/>
      <c r="J9" s="9"/>
    </row>
    <row r="10" ht="25" customHeight="1" spans="1:10">
      <c r="A10" s="9"/>
      <c r="B10" s="9"/>
      <c r="C10" s="9"/>
      <c r="D10" s="4" t="s">
        <v>21</v>
      </c>
      <c r="E10" s="4"/>
      <c r="F10" s="4"/>
      <c r="G10" s="4"/>
      <c r="H10" s="4"/>
      <c r="I10" s="37"/>
      <c r="J10" s="4"/>
    </row>
    <row r="11" ht="19" customHeight="1" spans="1:10">
      <c r="A11" s="9"/>
      <c r="B11" s="9"/>
      <c r="C11" s="9"/>
      <c r="D11" s="5" t="s">
        <v>22</v>
      </c>
      <c r="E11" s="4"/>
      <c r="F11" s="4"/>
      <c r="G11" s="4"/>
      <c r="H11" s="4"/>
      <c r="I11" s="37"/>
      <c r="J11" s="9"/>
    </row>
    <row r="12" ht="26" customHeight="1" spans="1:10">
      <c r="A12" s="12" t="s">
        <v>23</v>
      </c>
      <c r="B12" s="9" t="s">
        <v>24</v>
      </c>
      <c r="C12" s="9"/>
      <c r="D12" s="9"/>
      <c r="E12" s="9"/>
      <c r="F12" s="9" t="s">
        <v>25</v>
      </c>
      <c r="G12" s="9"/>
      <c r="H12" s="9"/>
      <c r="I12" s="9"/>
      <c r="J12" s="9"/>
    </row>
    <row r="13" ht="75" customHeight="1" spans="1:10">
      <c r="A13" s="12"/>
      <c r="B13" s="9" t="s">
        <v>26</v>
      </c>
      <c r="C13" s="9"/>
      <c r="D13" s="9"/>
      <c r="E13" s="9"/>
      <c r="F13" s="9" t="s">
        <v>27</v>
      </c>
      <c r="G13" s="9"/>
      <c r="H13" s="9"/>
      <c r="I13" s="9"/>
      <c r="J13" s="9"/>
    </row>
    <row r="14" ht="30.75" spans="1:10">
      <c r="A14" s="12" t="s">
        <v>28</v>
      </c>
      <c r="B14" s="9" t="s">
        <v>29</v>
      </c>
      <c r="C14" s="4" t="s">
        <v>30</v>
      </c>
      <c r="D14" s="4" t="s">
        <v>31</v>
      </c>
      <c r="E14" s="4" t="s">
        <v>32</v>
      </c>
      <c r="F14" s="13" t="s">
        <v>33</v>
      </c>
      <c r="G14" s="14"/>
      <c r="H14" s="9" t="s">
        <v>34</v>
      </c>
      <c r="I14" s="9" t="s">
        <v>18</v>
      </c>
      <c r="J14" s="9" t="s">
        <v>35</v>
      </c>
    </row>
    <row r="15" ht="15.75" spans="1:10">
      <c r="A15" s="12"/>
      <c r="B15" s="15" t="s">
        <v>36</v>
      </c>
      <c r="C15" s="16" t="s">
        <v>37</v>
      </c>
      <c r="D15" s="17" t="s">
        <v>38</v>
      </c>
      <c r="E15" s="4" t="s">
        <v>39</v>
      </c>
      <c r="F15" s="13" t="s">
        <v>39</v>
      </c>
      <c r="G15" s="14"/>
      <c r="H15" s="9">
        <v>10</v>
      </c>
      <c r="I15" s="9">
        <v>10</v>
      </c>
      <c r="J15" s="9"/>
    </row>
    <row r="16" ht="135.75" spans="1:10">
      <c r="A16" s="12"/>
      <c r="B16" s="18"/>
      <c r="C16" s="16" t="s">
        <v>40</v>
      </c>
      <c r="D16" s="9" t="s">
        <v>41</v>
      </c>
      <c r="E16" s="19">
        <v>1</v>
      </c>
      <c r="F16" s="13" t="s">
        <v>42</v>
      </c>
      <c r="G16" s="14"/>
      <c r="H16" s="9">
        <v>10</v>
      </c>
      <c r="I16" s="9">
        <v>3</v>
      </c>
      <c r="J16" s="9" t="s">
        <v>43</v>
      </c>
    </row>
    <row r="17" ht="225.75" spans="1:11">
      <c r="A17" s="12"/>
      <c r="B17" s="18"/>
      <c r="C17" s="20"/>
      <c r="D17" s="9" t="s">
        <v>44</v>
      </c>
      <c r="E17" s="9" t="s">
        <v>45</v>
      </c>
      <c r="F17" s="21" t="s">
        <v>46</v>
      </c>
      <c r="G17" s="22"/>
      <c r="H17" s="9">
        <v>10</v>
      </c>
      <c r="I17" s="9">
        <v>4</v>
      </c>
      <c r="J17" s="9" t="s">
        <v>47</v>
      </c>
      <c r="K17" s="39"/>
    </row>
    <row r="18" ht="30.75" spans="1:10">
      <c r="A18" s="12"/>
      <c r="B18" s="18"/>
      <c r="C18" s="16" t="s">
        <v>48</v>
      </c>
      <c r="D18" s="9" t="s">
        <v>49</v>
      </c>
      <c r="E18" s="9" t="s">
        <v>49</v>
      </c>
      <c r="F18" s="23" t="s">
        <v>50</v>
      </c>
      <c r="G18" s="14"/>
      <c r="H18" s="9">
        <v>10</v>
      </c>
      <c r="I18" s="9">
        <v>9</v>
      </c>
      <c r="J18" s="9" t="s">
        <v>51</v>
      </c>
    </row>
    <row r="19" ht="24" customHeight="1" spans="1:10">
      <c r="A19" s="12"/>
      <c r="B19" s="24"/>
      <c r="C19" s="4" t="s">
        <v>52</v>
      </c>
      <c r="D19" s="9" t="s">
        <v>53</v>
      </c>
      <c r="E19" s="9" t="s">
        <v>54</v>
      </c>
      <c r="F19" s="23" t="s">
        <v>55</v>
      </c>
      <c r="G19" s="14"/>
      <c r="H19" s="9">
        <v>10</v>
      </c>
      <c r="I19" s="9">
        <v>10</v>
      </c>
      <c r="J19" s="4"/>
    </row>
    <row r="20" ht="30.75" spans="1:10">
      <c r="A20" s="12"/>
      <c r="B20" s="25" t="s">
        <v>56</v>
      </c>
      <c r="C20" s="25" t="s">
        <v>57</v>
      </c>
      <c r="D20" s="9" t="s">
        <v>58</v>
      </c>
      <c r="E20" s="26" t="s">
        <v>58</v>
      </c>
      <c r="F20" s="27" t="s">
        <v>58</v>
      </c>
      <c r="G20" s="28"/>
      <c r="H20" s="9"/>
      <c r="I20" s="4"/>
      <c r="J20" s="4"/>
    </row>
    <row r="21" ht="123" customHeight="1" spans="1:10">
      <c r="A21" s="12"/>
      <c r="B21" s="25"/>
      <c r="C21" s="25" t="s">
        <v>59</v>
      </c>
      <c r="D21" s="9" t="s">
        <v>44</v>
      </c>
      <c r="E21" s="9" t="s">
        <v>44</v>
      </c>
      <c r="F21" s="13" t="s">
        <v>60</v>
      </c>
      <c r="G21" s="14"/>
      <c r="H21" s="9">
        <v>15</v>
      </c>
      <c r="I21" s="4">
        <v>13</v>
      </c>
      <c r="J21" s="9" t="s">
        <v>61</v>
      </c>
    </row>
    <row r="22" ht="44.5" customHeight="1" spans="1:10">
      <c r="A22" s="12"/>
      <c r="B22" s="25"/>
      <c r="C22" s="25" t="s">
        <v>62</v>
      </c>
      <c r="D22" s="9" t="s">
        <v>58</v>
      </c>
      <c r="E22" s="9" t="s">
        <v>58</v>
      </c>
      <c r="F22" s="29" t="s">
        <v>58</v>
      </c>
      <c r="G22" s="28"/>
      <c r="H22" s="9"/>
      <c r="I22" s="4"/>
      <c r="J22" s="4"/>
    </row>
    <row r="23" ht="75.75" spans="1:10">
      <c r="A23" s="12"/>
      <c r="B23" s="25"/>
      <c r="C23" s="15" t="s">
        <v>63</v>
      </c>
      <c r="D23" s="30" t="s">
        <v>64</v>
      </c>
      <c r="E23" s="26" t="s">
        <v>64</v>
      </c>
      <c r="F23" s="23" t="s">
        <v>64</v>
      </c>
      <c r="G23" s="14"/>
      <c r="H23" s="9">
        <v>15</v>
      </c>
      <c r="I23" s="4">
        <v>15</v>
      </c>
      <c r="J23" s="9"/>
    </row>
    <row r="24" ht="60.75" spans="1:10">
      <c r="A24" s="12"/>
      <c r="B24" s="15" t="s">
        <v>65</v>
      </c>
      <c r="C24" s="15" t="s">
        <v>66</v>
      </c>
      <c r="D24" s="9" t="s">
        <v>67</v>
      </c>
      <c r="E24" s="31" t="s">
        <v>68</v>
      </c>
      <c r="F24" s="23" t="s">
        <v>69</v>
      </c>
      <c r="G24" s="31"/>
      <c r="H24" s="9">
        <v>5</v>
      </c>
      <c r="I24" s="4">
        <v>4</v>
      </c>
      <c r="J24" s="9" t="s">
        <v>69</v>
      </c>
    </row>
    <row r="25" ht="52" customHeight="1" spans="1:10">
      <c r="A25" s="12"/>
      <c r="B25" s="32"/>
      <c r="C25" s="32"/>
      <c r="D25" s="25" t="s">
        <v>70</v>
      </c>
      <c r="E25" s="28" t="s">
        <v>68</v>
      </c>
      <c r="F25" s="27">
        <v>0.98</v>
      </c>
      <c r="G25" s="28"/>
      <c r="H25" s="9">
        <v>5</v>
      </c>
      <c r="I25" s="4">
        <v>4</v>
      </c>
      <c r="J25" s="9" t="s">
        <v>71</v>
      </c>
    </row>
    <row r="26" ht="15.75" spans="1:10">
      <c r="A26" s="33" t="s">
        <v>72</v>
      </c>
      <c r="B26" s="33"/>
      <c r="C26" s="34"/>
      <c r="D26" s="34"/>
      <c r="E26" s="33"/>
      <c r="F26" s="33"/>
      <c r="G26" s="33"/>
      <c r="H26" s="33">
        <f>SUM(H15:H25,H8)</f>
        <v>100</v>
      </c>
      <c r="I26" s="40">
        <f>SUM(I15:I25,J8)</f>
        <v>81.9866666666667</v>
      </c>
      <c r="J26" s="4"/>
    </row>
    <row r="27" ht="161" customHeight="1" spans="1:10">
      <c r="A27" s="35" t="s">
        <v>73</v>
      </c>
      <c r="B27" s="36"/>
      <c r="C27" s="36"/>
      <c r="D27" s="36"/>
      <c r="E27" s="36"/>
      <c r="F27" s="36"/>
      <c r="G27" s="36"/>
      <c r="H27" s="36"/>
      <c r="I27" s="36"/>
      <c r="J27" s="36"/>
    </row>
  </sheetData>
  <mergeCells count="3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9"/>
    <mergeCell ref="B20:B23"/>
    <mergeCell ref="B24:B25"/>
    <mergeCell ref="C16:C17"/>
    <mergeCell ref="C24:C25"/>
    <mergeCell ref="A7:C11"/>
  </mergeCells>
  <pageMargins left="0.708661417322835" right="0.511811023622047" top="0.551181102362205" bottom="0.551181102362205" header="0.31496062992126" footer="0.31496062992126"/>
  <pageSetup paperSize="9" scale="92"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2022-05-11T08:56:00Z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14673A7C2E4E46E0840641207E1C04DF</vt:lpwstr>
  </property>
</Properties>
</file>