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Sheet1!$A$1:$J$36</definedName>
  </definedNames>
  <calcPr calcId="144525"/>
</workbook>
</file>

<file path=xl/sharedStrings.xml><?xml version="1.0" encoding="utf-8"?>
<sst xmlns="http://schemas.openxmlformats.org/spreadsheetml/2006/main" count="122" uniqueCount="105">
  <si>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</si>
  <si>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</si>
  <si>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</si>
  <si>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三批试点—骨关节退行性疾病机制及防治研究</t>
  </si>
  <si>
    <t>主管部门</t>
  </si>
  <si>
    <t>北京市卫生健康委员会</t>
  </si>
  <si>
    <t>实施单位</t>
  </si>
  <si>
    <t>北京市创伤骨科研究所</t>
  </si>
  <si>
    <t>项目负责人</t>
  </si>
  <si>
    <t>蒋协远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</si>
  <si>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</si>
  <si>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</si>
  <si>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</si>
  <si>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</si>
  <si>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</si>
  <si>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</si>
  <si>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</si>
  <si>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</si>
  <si>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</si>
  <si>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</si>
  <si>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</si>
  <si>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</si>
  <si>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</si>
  <si>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</si>
  <si>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</si>
  <si>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</si>
  <si>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1） 利用猴尾设计腰椎间盘退变衰老/力学/营养障碍交互作用器官培养模型，检测并验证相关细胞亚型的功能、变化、以及不同退变程度的细胞图谱演变规律，对腰椎间盘退变衰老/力学/营养障碍交互作用器官培养模型进行组织病理学、分子生物学验证；
2） 制备髓核/纤维环一体化再生修复水凝胶，并与不同外源性干细胞/髓核/纤维环细胞亚型进行3D培养、交互作用，对动态力学培养衰老/力学/营养障碍交互作用器官培养模型进行治疗，组织病理学、分子生物学评价其效果；
3） 表面改性过程工艺及药物加载量对细胞毒性及对成骨系细胞行为和功能的影响研究；体外感染响应型药物释放规律研究；肽链中RGD序列的引入对成骨及干细胞行为功能影响。根据实验结果再次调整表面改性的过程工艺条件；
4） 新型可注射SVF生物相容性体内修复软骨的研究和质量标准检测。
</t>
  </si>
  <si>
    <t xml:space="preserve">
1. 腰椎间盘退变衰老/力学/营养障碍交互作用器官培养模型进行组织病理学、分子生物学验证；2. 新型可注射SVF生物相容性体内修复软骨的研究；3.髓核/纤维环一体化再生修复水凝胶，并与不同外源性干细胞/髓核/纤维环细胞亚型进行3D培养、交互作用，对动态力学培养衰老/力学/营养障碍交互作用器官培养模型进行治疗，组织病理学、分子生物学评价其效果；4.发表论文5余篇；1.获得发明专利1项。
</t>
  </si>
  <si>
    <t>绩效指标</t>
  </si>
  <si>
    <t>一级指标</t>
  </si>
  <si>
    <t>二级指标</t>
  </si>
  <si>
    <t>三级指标</t>
  </si>
  <si>
    <t>年度指标值(A)</t>
  </si>
  <si>
    <t>实际完成值(B)</t>
  </si>
  <si>
    <t>分值</t>
  </si>
  <si>
    <t>偏差原因分析及改进措施</t>
  </si>
  <si>
    <t>产出指标(50分)</t>
  </si>
  <si>
    <t>数量指标</t>
  </si>
  <si>
    <t>项目（规划）调研完成情况</t>
  </si>
  <si>
    <t>预计完成国内外概况及立项依据调研报告1份</t>
  </si>
  <si>
    <t>完成国内外概况及立项依据调研报告1份</t>
  </si>
  <si>
    <t>课题（规划）研究/实验完成情况</t>
  </si>
  <si>
    <t>预计建立一种动物模型；预计完成对钛合金表面功能化构建的过程工艺1种方案；预计确定SVF的分离制备技术一类方案</t>
  </si>
  <si>
    <t>建立一种动物模型；完成对钛合金表面功能化构建的过程工艺一种方案；确定SVF的分离制备技术一类方案</t>
  </si>
  <si>
    <t>课题（规划）报告完成情况</t>
  </si>
  <si>
    <t>预计完成阶段性进展报告1份</t>
  </si>
  <si>
    <t>完成阶段性进展报告1份</t>
  </si>
  <si>
    <t>项目（规划）验收的完成情况</t>
  </si>
  <si>
    <t>预计获得已调查对象的10例临床数据和样本；一种材料理化性能。</t>
  </si>
  <si>
    <t>获得已调查对象的10例临床数据和样本；一种材料理化性能。</t>
  </si>
  <si>
    <t>新增设备数量</t>
  </si>
  <si>
    <t>1台</t>
  </si>
  <si>
    <t>质量指标</t>
  </si>
  <si>
    <t>研究（调研、规划）内容结构合理性</t>
  </si>
  <si>
    <t>研究内容设置、层次分明、合理</t>
  </si>
  <si>
    <t>研究（调研、规划）报告的实用性</t>
  </si>
  <si>
    <t>报告内容紧密结合临床需求；报告数据齐全，能为产品报批做准备</t>
  </si>
  <si>
    <t>研究（调研、规划）报告的先进性</t>
  </si>
  <si>
    <t>与国内外同领域相比的创新点，有独立自主知识产权；达到国际主流产品性能要求</t>
  </si>
  <si>
    <t>设备质量</t>
  </si>
  <si>
    <t>达到国际标准</t>
  </si>
  <si>
    <t>时效指标</t>
  </si>
  <si>
    <t>项目实施的及时性</t>
  </si>
  <si>
    <t>预计2021年12月30日前完成支付研究经费，研究进度按申报内容进行</t>
  </si>
  <si>
    <t>2021年12月完成支付经费，并按项目申报内容进行实施</t>
  </si>
  <si>
    <t>项目整体进度实施的合理性</t>
  </si>
  <si>
    <t>2021年1-12月按期完成，如有变更，及时提供申请报告</t>
  </si>
  <si>
    <t>2021年按期完成</t>
  </si>
  <si>
    <t>成本指标</t>
  </si>
  <si>
    <t>实际成本与工作内容的匹配程度</t>
  </si>
  <si>
    <t>申请经费符合项目研究需要，资助经费能够完全用于完成课题内容</t>
  </si>
  <si>
    <t>资助经费完全用于完成课题内容</t>
  </si>
  <si>
    <t>产出成本控制措施的实施性</t>
  </si>
  <si>
    <t>对产出成本控制措施进行量化</t>
  </si>
  <si>
    <t>量化产出成本控制措施</t>
  </si>
  <si>
    <t>设备性价比</t>
  </si>
  <si>
    <t>设备利用率高</t>
  </si>
  <si>
    <t>项目预算控制数</t>
  </si>
  <si>
    <t>402.7073万元</t>
  </si>
  <si>
    <t>项目实际支出61.4401万元</t>
  </si>
  <si>
    <t>效果指标(30分)</t>
  </si>
  <si>
    <t>经济效益
指标</t>
  </si>
  <si>
    <t>预计项目完成后的结果为骨关节退行性疾病诊治提供依据</t>
  </si>
  <si>
    <t>项目完成后的结果为骨关节退行性疾病诊治提供依据</t>
  </si>
  <si>
    <t>本项目为延续性项目，正实施开展中。</t>
  </si>
  <si>
    <t>社会效益
指标</t>
  </si>
  <si>
    <t>核心期刊及SCI论文发表篇数</t>
  </si>
  <si>
    <t>发表文章5-10篇（其中SCI文章5篇以上），申请专利1-3项</t>
  </si>
  <si>
    <t>发表SCI文章11篇，发明专利1项</t>
  </si>
  <si>
    <t>生态效益
指标</t>
  </si>
  <si>
    <t>环境影响</t>
  </si>
  <si>
    <t>实验过程中不涉及污染环境的试剂与耗材，对环境无污染</t>
  </si>
  <si>
    <t>可持续影响指标</t>
  </si>
  <si>
    <t>解决临床需求</t>
  </si>
  <si>
    <t>预计项目完成后的结果为骨关节退行性疾病能诊治提供依据</t>
  </si>
  <si>
    <t>项目完成后的结果为骨关节退行性疾病能诊治提供依据</t>
  </si>
  <si>
    <t>满意度
指标
（10分）</t>
  </si>
  <si>
    <t>服务对象满意度指标</t>
  </si>
  <si>
    <t>基础医疗机构满意度</t>
  </si>
  <si>
    <t>通过项目实施能够提升医院基础科研实力</t>
  </si>
  <si>
    <t>满意度设立未量化数值，未开展满意度调查</t>
  </si>
  <si>
    <t>相关部门机构满意度</t>
  </si>
  <si>
    <t>提高医管局对医院的科研绩效考评分数</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</si>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</sst>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28">
    <font>
      <sz val="11"/>
      <color theme="1"/>
      <name val="等线"/>
      <charset val="134"/>
      <scheme val="minor"/>
    </font>
    <font>
      <sz val="12"/>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b/>
      <sz val="11"/>
      <color rgb="FFFA7D00"/>
      <name val="等线"/>
      <charset val="0"/>
      <scheme val="minor"/>
    </font>
    <font>
      <i/>
      <sz val="11"/>
      <color rgb="FF7F7F7F"/>
      <name val="等线"/>
      <charset val="0"/>
      <scheme val="minor"/>
    </font>
    <font>
      <sz val="11"/>
      <color rgb="FF3F3F76"/>
      <name val="等线"/>
      <charset val="0"/>
      <scheme val="minor"/>
    </font>
    <font>
      <b/>
      <sz val="11"/>
      <color theme="1"/>
      <name val="等线"/>
      <charset val="0"/>
      <scheme val="minor"/>
    </font>
    <font>
      <sz val="11"/>
      <color rgb="FFFF0000"/>
      <name val="等线"/>
      <charset val="0"/>
      <scheme val="minor"/>
    </font>
    <font>
      <u/>
      <sz val="11"/>
      <color rgb="FF0000FF"/>
      <name val="等线"/>
      <charset val="0"/>
      <scheme val="minor"/>
    </font>
    <font>
      <sz val="11"/>
      <color theme="1"/>
      <name val="等线"/>
      <charset val="0"/>
      <scheme val="minor"/>
    </font>
    <font>
      <b/>
      <sz val="11"/>
      <color rgb="FF3F3F3F"/>
      <name val="等线"/>
      <charset val="0"/>
      <scheme val="minor"/>
    </font>
    <font>
      <b/>
      <sz val="11"/>
      <color theme="3"/>
      <name val="等线"/>
      <charset val="134"/>
      <scheme val="minor"/>
    </font>
    <font>
      <b/>
      <sz val="11"/>
      <color rgb="FFFFFFFF"/>
      <name val="等线"/>
      <charset val="0"/>
      <scheme val="minor"/>
    </font>
    <font>
      <b/>
      <sz val="18"/>
      <color theme="3"/>
      <name val="等线"/>
      <charset val="134"/>
      <scheme val="minor"/>
    </font>
    <font>
      <u/>
      <sz val="11"/>
      <color rgb="FF800080"/>
      <name val="等线"/>
      <charset val="0"/>
      <scheme val="minor"/>
    </font>
    <font>
      <sz val="11"/>
      <color rgb="FF9C0006"/>
      <name val="等线"/>
      <charset val="0"/>
      <scheme val="minor"/>
    </font>
    <font>
      <b/>
      <sz val="15"/>
      <color theme="3"/>
      <name val="等线"/>
      <charset val="134"/>
      <scheme val="minor"/>
    </font>
    <font>
      <sz val="11"/>
      <color rgb="FF006100"/>
      <name val="等线"/>
      <charset val="0"/>
      <scheme val="minor"/>
    </font>
    <font>
      <b/>
      <sz val="13"/>
      <color theme="3"/>
      <name val="等线"/>
      <charset val="134"/>
      <scheme val="minor"/>
    </font>
    <font>
      <sz val="11"/>
      <color rgb="FF9C6500"/>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C99"/>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s>
  <borders count="1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10"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3"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7"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4" applyNumberFormat="0" applyFont="0" applyAlignment="0" applyProtection="0">
      <alignment vertical="center"/>
    </xf>
    <xf numFmtId="0" fontId="7" fillId="20"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16" applyNumberFormat="0" applyFill="0" applyAlignment="0" applyProtection="0">
      <alignment vertical="center"/>
    </xf>
    <xf numFmtId="0" fontId="23" fillId="0" borderId="16" applyNumberFormat="0" applyFill="0" applyAlignment="0" applyProtection="0">
      <alignment vertical="center"/>
    </xf>
    <xf numFmtId="0" fontId="7" fillId="19" borderId="0" applyNumberFormat="0" applyBorder="0" applyAlignment="0" applyProtection="0">
      <alignment vertical="center"/>
    </xf>
    <xf numFmtId="0" fontId="16" fillId="0" borderId="17" applyNumberFormat="0" applyFill="0" applyAlignment="0" applyProtection="0">
      <alignment vertical="center"/>
    </xf>
    <xf numFmtId="0" fontId="7" fillId="22" borderId="0" applyNumberFormat="0" applyBorder="0" applyAlignment="0" applyProtection="0">
      <alignment vertical="center"/>
    </xf>
    <xf numFmtId="0" fontId="15" fillId="3" borderId="13" applyNumberFormat="0" applyAlignment="0" applyProtection="0">
      <alignment vertical="center"/>
    </xf>
    <xf numFmtId="0" fontId="8" fillId="3" borderId="11" applyNumberFormat="0" applyAlignment="0" applyProtection="0">
      <alignment vertical="center"/>
    </xf>
    <xf numFmtId="0" fontId="17" fillId="9" borderId="15" applyNumberFormat="0" applyAlignment="0" applyProtection="0">
      <alignment vertical="center"/>
    </xf>
    <xf numFmtId="0" fontId="14" fillId="6" borderId="0" applyNumberFormat="0" applyBorder="0" applyAlignment="0" applyProtection="0">
      <alignment vertical="center"/>
    </xf>
    <xf numFmtId="0" fontId="7" fillId="5" borderId="0" applyNumberFormat="0" applyBorder="0" applyAlignment="0" applyProtection="0">
      <alignment vertical="center"/>
    </xf>
    <xf numFmtId="0" fontId="25" fillId="0" borderId="18" applyNumberFormat="0" applyFill="0" applyAlignment="0" applyProtection="0">
      <alignment vertical="center"/>
    </xf>
    <xf numFmtId="0" fontId="11" fillId="0" borderId="12" applyNumberFormat="0" applyFill="0" applyAlignment="0" applyProtection="0">
      <alignment vertical="center"/>
    </xf>
    <xf numFmtId="0" fontId="22" fillId="21" borderId="0" applyNumberFormat="0" applyBorder="0" applyAlignment="0" applyProtection="0">
      <alignment vertical="center"/>
    </xf>
    <xf numFmtId="0" fontId="24" fillId="23" borderId="0" applyNumberFormat="0" applyBorder="0" applyAlignment="0" applyProtection="0">
      <alignment vertical="center"/>
    </xf>
    <xf numFmtId="0" fontId="14" fillId="16" borderId="0" applyNumberFormat="0" applyBorder="0" applyAlignment="0" applyProtection="0">
      <alignment vertical="center"/>
    </xf>
    <xf numFmtId="0" fontId="7" fillId="2" borderId="0" applyNumberFormat="0" applyBorder="0" applyAlignment="0" applyProtection="0">
      <alignment vertical="center"/>
    </xf>
    <xf numFmtId="0" fontId="14" fillId="25" borderId="0" applyNumberFormat="0" applyBorder="0" applyAlignment="0" applyProtection="0">
      <alignment vertical="center"/>
    </xf>
    <xf numFmtId="0" fontId="14" fillId="28" borderId="0" applyNumberFormat="0" applyBorder="0" applyAlignment="0" applyProtection="0">
      <alignment vertical="center"/>
    </xf>
    <xf numFmtId="0" fontId="14" fillId="24" borderId="0" applyNumberFormat="0" applyBorder="0" applyAlignment="0" applyProtection="0">
      <alignment vertical="center"/>
    </xf>
    <xf numFmtId="0" fontId="14" fillId="15" borderId="0" applyNumberFormat="0" applyBorder="0" applyAlignment="0" applyProtection="0">
      <alignment vertical="center"/>
    </xf>
    <xf numFmtId="0" fontId="7" fillId="12" borderId="0" applyNumberFormat="0" applyBorder="0" applyAlignment="0" applyProtection="0">
      <alignment vertical="center"/>
    </xf>
    <xf numFmtId="0" fontId="7" fillId="30"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7" fillId="14" borderId="0" applyNumberFormat="0" applyBorder="0" applyAlignment="0" applyProtection="0">
      <alignment vertical="center"/>
    </xf>
    <xf numFmtId="0" fontId="14" fillId="31" borderId="0" applyNumberFormat="0" applyBorder="0" applyAlignment="0" applyProtection="0">
      <alignment vertical="center"/>
    </xf>
    <xf numFmtId="0" fontId="7" fillId="18" borderId="0" applyNumberFormat="0" applyBorder="0" applyAlignment="0" applyProtection="0">
      <alignment vertical="center"/>
    </xf>
    <xf numFmtId="0" fontId="7" fillId="11" borderId="0" applyNumberFormat="0" applyBorder="0" applyAlignment="0" applyProtection="0">
      <alignment vertical="center"/>
    </xf>
    <xf numFmtId="0" fontId="14" fillId="32" borderId="0" applyNumberFormat="0" applyBorder="0" applyAlignment="0" applyProtection="0">
      <alignment vertical="center"/>
    </xf>
    <xf numFmtId="0" fontId="7" fillId="26" borderId="0" applyNumberFormat="0" applyBorder="0" applyAlignment="0" applyProtection="0">
      <alignment vertical="center"/>
    </xf>
    <xf numFmtId="0" fontId="1" fillId="0" borderId="0"/>
  </cellStyleXfs>
  <cellXfs count="39">
    <xf numFmtId="0" fontId="0" fillId="0" borderId="0" xfId="0"/>
    <xf numFmtId="0" fontId="0" fillId="0" borderId="0" xfId="0" applyFill="1"/>
    <xf numFmtId="0" fontId="1" fillId="0" borderId="0" xfId="49" applyFill="1" applyAlignment="1">
      <alignment vertical="center" wrapText="1"/>
    </xf>
    <xf numFmtId="0" fontId="1" fillId="0" borderId="0" xfId="49" applyFill="1" applyBorder="1" applyAlignment="1">
      <alignment vertical="center" wrapText="1"/>
    </xf>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1" fillId="0" borderId="1" xfId="49"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9" xfId="0" applyFont="1" applyFill="1" applyBorder="1" applyAlignment="1">
      <alignment horizontal="center" vertical="center"/>
    </xf>
    <xf numFmtId="0" fontId="4" fillId="0" borderId="6" xfId="0" applyFont="1" applyFill="1" applyBorder="1" applyAlignment="1">
      <alignment horizontal="left" vertical="center"/>
    </xf>
    <xf numFmtId="0" fontId="4" fillId="0" borderId="10" xfId="0" applyFont="1" applyFill="1" applyBorder="1" applyAlignment="1">
      <alignment horizontal="center" vertical="center"/>
    </xf>
    <xf numFmtId="1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1" fillId="0" borderId="4" xfId="49" applyFill="1" applyBorder="1" applyAlignment="1">
      <alignment horizontal="center" vertical="center" wrapText="1"/>
    </xf>
    <xf numFmtId="0" fontId="1" fillId="0" borderId="9" xfId="49" applyFill="1" applyBorder="1" applyAlignment="1">
      <alignment horizontal="center" vertical="center" wrapText="1"/>
    </xf>
    <xf numFmtId="176" fontId="6" fillId="0" borderId="9"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67865" y="13830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tabSelected="1" view="pageBreakPreview" zoomScale="80" zoomScaleNormal="100" topLeftCell="A15" workbookViewId="0">
      <selection activeCell="A1" sqref="$A1:$XFD1048576"/>
    </sheetView>
  </sheetViews>
  <sheetFormatPr defaultColWidth="9" defaultRowHeight="14.25"/>
  <cols>
    <col min="1" max="1" width="5.33333333333333" style="4" customWidth="1"/>
    <col min="2" max="2" width="7.775" style="4" customWidth="1"/>
    <col min="3" max="3" width="12.2166666666667" style="4" customWidth="1"/>
    <col min="4" max="4" width="20.4416666666667" style="4" customWidth="1"/>
    <col min="5" max="5" width="22.2166666666667" style="4" customWidth="1"/>
    <col min="6" max="6" width="13.3333333333333" style="4" customWidth="1"/>
    <col min="7" max="7" width="11.6666666666667" style="4" customWidth="1"/>
    <col min="8" max="8" width="9" style="4"/>
    <col min="9" max="9" width="14.1083333333333" style="4"/>
    <col min="10" max="10" width="14.5583333333333" style="4" customWidth="1"/>
    <col min="11" max="16384" width="9" style="4"/>
  </cols>
  <sheetData>
    <row r="1" ht="28.05" customHeight="1" spans="1:10">
      <c r="A1" s="5" t="s">
        <v>0</v>
      </c>
      <c r="B1" s="5"/>
      <c r="C1" s="5"/>
      <c r="D1" s="5"/>
      <c r="E1" s="5"/>
      <c r="F1" s="5"/>
      <c r="G1" s="5"/>
      <c r="H1" s="5"/>
      <c r="I1" s="5"/>
      <c r="J1" s="5"/>
    </row>
    <row r="2" ht="18.75" customHeight="1" spans="1:10">
      <c r="A2" s="6" t="s">
        <v>1</v>
      </c>
      <c r="B2" s="6"/>
      <c r="C2" s="6"/>
      <c r="D2" s="6"/>
      <c r="E2" s="6"/>
      <c r="F2" s="6"/>
      <c r="G2" s="6"/>
      <c r="H2" s="6"/>
      <c r="I2" s="6"/>
      <c r="J2" s="6"/>
    </row>
    <row r="3" ht="19.95" customHeight="1" spans="1:10">
      <c r="A3" s="7" t="s">
        <v>2</v>
      </c>
      <c r="B3" s="7"/>
      <c r="C3" s="7"/>
      <c r="D3" s="8" t="s">
        <v>3</v>
      </c>
      <c r="E3" s="9"/>
      <c r="F3" s="9"/>
      <c r="G3" s="9"/>
      <c r="H3" s="9"/>
      <c r="I3" s="9"/>
      <c r="J3" s="33"/>
    </row>
    <row r="4" ht="19.95" customHeight="1" spans="1:10">
      <c r="A4" s="7" t="s">
        <v>4</v>
      </c>
      <c r="B4" s="7"/>
      <c r="C4" s="7"/>
      <c r="D4" s="7" t="s">
        <v>5</v>
      </c>
      <c r="E4" s="7"/>
      <c r="F4" s="10"/>
      <c r="G4" s="7" t="s">
        <v>6</v>
      </c>
      <c r="H4" s="11" t="s">
        <v>7</v>
      </c>
      <c r="I4" s="11"/>
      <c r="J4" s="11"/>
    </row>
    <row r="5" ht="19.95" customHeight="1" spans="1:10">
      <c r="A5" s="7" t="s">
        <v>8</v>
      </c>
      <c r="B5" s="7"/>
      <c r="C5" s="7"/>
      <c r="D5" s="7" t="s">
        <v>9</v>
      </c>
      <c r="E5" s="7"/>
      <c r="F5" s="10"/>
      <c r="G5" s="7" t="s">
        <v>10</v>
      </c>
      <c r="H5" s="11">
        <v>58516688</v>
      </c>
      <c r="I5" s="11"/>
      <c r="J5" s="11"/>
    </row>
    <row r="6" ht="29.25" spans="1:10">
      <c r="A6" s="12" t="s">
        <v>11</v>
      </c>
      <c r="B6" s="12"/>
      <c r="C6" s="12"/>
      <c r="D6" s="7"/>
      <c r="E6" s="12" t="s">
        <v>12</v>
      </c>
      <c r="F6" s="12" t="s">
        <v>13</v>
      </c>
      <c r="G6" s="12" t="s">
        <v>14</v>
      </c>
      <c r="H6" s="12" t="s">
        <v>15</v>
      </c>
      <c r="I6" s="12" t="s">
        <v>16</v>
      </c>
      <c r="J6" s="7" t="s">
        <v>17</v>
      </c>
    </row>
    <row r="7" ht="19.95" customHeight="1" spans="1:10">
      <c r="A7" s="12"/>
      <c r="B7" s="12"/>
      <c r="C7" s="12"/>
      <c r="D7" s="13" t="s">
        <v>18</v>
      </c>
      <c r="E7" s="7">
        <v>402.7073</v>
      </c>
      <c r="F7" s="7">
        <v>402.7073</v>
      </c>
      <c r="G7" s="7">
        <v>61.4401</v>
      </c>
      <c r="H7" s="7">
        <v>10</v>
      </c>
      <c r="I7" s="34">
        <f>G7/F7</f>
        <v>0.152567634110432</v>
      </c>
      <c r="J7" s="35">
        <f>I7*H7</f>
        <v>1.52567634110432</v>
      </c>
    </row>
    <row r="8" ht="29.25" spans="1:10">
      <c r="A8" s="12"/>
      <c r="B8" s="12"/>
      <c r="C8" s="12"/>
      <c r="D8" s="14" t="s">
        <v>19</v>
      </c>
      <c r="E8" s="7">
        <v>402.7073</v>
      </c>
      <c r="F8" s="7">
        <v>402.7073</v>
      </c>
      <c r="G8" s="7">
        <v>61.4401</v>
      </c>
      <c r="H8" s="7" t="s">
        <v>20</v>
      </c>
      <c r="I8" s="34">
        <f>G8/F8</f>
        <v>0.152567634110432</v>
      </c>
      <c r="J8" s="12" t="s">
        <v>20</v>
      </c>
    </row>
    <row r="9" ht="25.05" customHeight="1" spans="1:10">
      <c r="A9" s="12"/>
      <c r="B9" s="12"/>
      <c r="C9" s="12"/>
      <c r="D9" s="7" t="s">
        <v>21</v>
      </c>
      <c r="E9" s="7">
        <v>0</v>
      </c>
      <c r="F9" s="7">
        <v>0</v>
      </c>
      <c r="G9" s="7">
        <v>0</v>
      </c>
      <c r="H9" s="7" t="s">
        <v>20</v>
      </c>
      <c r="I9" s="7"/>
      <c r="J9" s="12" t="s">
        <v>20</v>
      </c>
    </row>
    <row r="10" ht="19.05" customHeight="1" spans="1:10">
      <c r="A10" s="12"/>
      <c r="B10" s="12"/>
      <c r="C10" s="12"/>
      <c r="D10" s="10" t="s">
        <v>22</v>
      </c>
      <c r="E10" s="7">
        <v>0</v>
      </c>
      <c r="F10" s="7">
        <v>0</v>
      </c>
      <c r="G10" s="7">
        <v>0</v>
      </c>
      <c r="H10" s="7" t="s">
        <v>20</v>
      </c>
      <c r="I10" s="7"/>
      <c r="J10" s="12" t="s">
        <v>20</v>
      </c>
    </row>
    <row r="11" ht="25.95" customHeight="1" spans="1:10">
      <c r="A11" s="15" t="s">
        <v>23</v>
      </c>
      <c r="B11" s="12" t="s">
        <v>24</v>
      </c>
      <c r="C11" s="12"/>
      <c r="D11" s="12"/>
      <c r="E11" s="12"/>
      <c r="F11" s="12" t="s">
        <v>25</v>
      </c>
      <c r="G11" s="12"/>
      <c r="H11" s="12"/>
      <c r="I11" s="12"/>
      <c r="J11" s="12"/>
    </row>
    <row r="12" ht="202.95" customHeight="1" spans="1:10">
      <c r="A12" s="16"/>
      <c r="B12" s="17" t="s">
        <v>26</v>
      </c>
      <c r="C12" s="18"/>
      <c r="D12" s="18"/>
      <c r="E12" s="19"/>
      <c r="F12" s="17" t="s">
        <v>27</v>
      </c>
      <c r="G12" s="18"/>
      <c r="H12" s="18"/>
      <c r="I12" s="18"/>
      <c r="J12" s="19"/>
    </row>
    <row r="13" ht="29.25" spans="1:10">
      <c r="A13" s="15" t="s">
        <v>28</v>
      </c>
      <c r="B13" s="12" t="s">
        <v>29</v>
      </c>
      <c r="C13" s="7" t="s">
        <v>30</v>
      </c>
      <c r="D13" s="7" t="s">
        <v>31</v>
      </c>
      <c r="E13" s="7" t="s">
        <v>32</v>
      </c>
      <c r="F13" s="12" t="s">
        <v>33</v>
      </c>
      <c r="G13" s="12"/>
      <c r="H13" s="12" t="s">
        <v>34</v>
      </c>
      <c r="I13" s="12" t="s">
        <v>17</v>
      </c>
      <c r="J13" s="12" t="s">
        <v>35</v>
      </c>
    </row>
    <row r="14" s="1" customFormat="1" ht="58.05" customHeight="1" spans="1:10">
      <c r="A14" s="20"/>
      <c r="B14" s="21" t="s">
        <v>36</v>
      </c>
      <c r="C14" s="22" t="s">
        <v>37</v>
      </c>
      <c r="D14" s="23" t="s">
        <v>38</v>
      </c>
      <c r="E14" s="23" t="s">
        <v>39</v>
      </c>
      <c r="F14" s="23" t="s">
        <v>40</v>
      </c>
      <c r="G14" s="23"/>
      <c r="H14" s="23">
        <v>4</v>
      </c>
      <c r="I14" s="23">
        <v>4</v>
      </c>
      <c r="J14" s="23"/>
    </row>
    <row r="15" s="1" customFormat="1" ht="93.6" customHeight="1" spans="1:10">
      <c r="A15" s="20"/>
      <c r="B15" s="24"/>
      <c r="C15" s="22"/>
      <c r="D15" s="23" t="s">
        <v>41</v>
      </c>
      <c r="E15" s="23" t="s">
        <v>42</v>
      </c>
      <c r="F15" s="23" t="s">
        <v>43</v>
      </c>
      <c r="G15" s="23"/>
      <c r="H15" s="23">
        <v>4</v>
      </c>
      <c r="I15" s="23">
        <v>4</v>
      </c>
      <c r="J15" s="23"/>
    </row>
    <row r="16" s="1" customFormat="1" ht="43.05" customHeight="1" spans="1:10">
      <c r="A16" s="20"/>
      <c r="B16" s="24"/>
      <c r="C16" s="22"/>
      <c r="D16" s="23" t="s">
        <v>44</v>
      </c>
      <c r="E16" s="23" t="s">
        <v>45</v>
      </c>
      <c r="F16" s="23" t="s">
        <v>46</v>
      </c>
      <c r="G16" s="23"/>
      <c r="H16" s="23">
        <v>4</v>
      </c>
      <c r="I16" s="23">
        <v>4</v>
      </c>
      <c r="J16" s="23"/>
    </row>
    <row r="17" s="1" customFormat="1" ht="48" customHeight="1" spans="1:10">
      <c r="A17" s="20"/>
      <c r="B17" s="24"/>
      <c r="C17" s="22"/>
      <c r="D17" s="23" t="s">
        <v>47</v>
      </c>
      <c r="E17" s="23" t="s">
        <v>48</v>
      </c>
      <c r="F17" s="23" t="s">
        <v>49</v>
      </c>
      <c r="G17" s="23"/>
      <c r="H17" s="23">
        <v>4</v>
      </c>
      <c r="I17" s="23">
        <v>4</v>
      </c>
      <c r="J17" s="23"/>
    </row>
    <row r="18" ht="35.4" customHeight="1" spans="1:10">
      <c r="A18" s="15"/>
      <c r="B18" s="24"/>
      <c r="C18" s="7"/>
      <c r="D18" s="12" t="s">
        <v>50</v>
      </c>
      <c r="E18" s="12" t="s">
        <v>51</v>
      </c>
      <c r="F18" s="12" t="s">
        <v>51</v>
      </c>
      <c r="G18" s="12"/>
      <c r="H18" s="12">
        <v>4</v>
      </c>
      <c r="I18" s="12">
        <v>4</v>
      </c>
      <c r="J18" s="7"/>
    </row>
    <row r="19" ht="43.05" customHeight="1" spans="1:10">
      <c r="A19" s="15"/>
      <c r="B19" s="24"/>
      <c r="C19" s="25" t="s">
        <v>52</v>
      </c>
      <c r="D19" s="12" t="s">
        <v>53</v>
      </c>
      <c r="E19" s="12" t="s">
        <v>54</v>
      </c>
      <c r="F19" s="12" t="s">
        <v>54</v>
      </c>
      <c r="G19" s="12"/>
      <c r="H19" s="12">
        <v>3</v>
      </c>
      <c r="I19" s="12">
        <v>3</v>
      </c>
      <c r="J19" s="7"/>
    </row>
    <row r="20" ht="45" customHeight="1" spans="1:10">
      <c r="A20" s="15"/>
      <c r="B20" s="24"/>
      <c r="C20" s="26"/>
      <c r="D20" s="12" t="s">
        <v>55</v>
      </c>
      <c r="E20" s="12" t="s">
        <v>56</v>
      </c>
      <c r="F20" s="12" t="s">
        <v>56</v>
      </c>
      <c r="G20" s="12"/>
      <c r="H20" s="7">
        <v>3</v>
      </c>
      <c r="I20" s="7">
        <v>3</v>
      </c>
      <c r="J20" s="7"/>
    </row>
    <row r="21" ht="45" customHeight="1" spans="1:10">
      <c r="A21" s="15"/>
      <c r="B21" s="24"/>
      <c r="C21" s="26"/>
      <c r="D21" s="12" t="s">
        <v>57</v>
      </c>
      <c r="E21" s="12" t="s">
        <v>58</v>
      </c>
      <c r="F21" s="12" t="s">
        <v>58</v>
      </c>
      <c r="G21" s="12"/>
      <c r="H21" s="7">
        <v>3</v>
      </c>
      <c r="I21" s="7">
        <v>3</v>
      </c>
      <c r="J21" s="7"/>
    </row>
    <row r="22" ht="28.8" customHeight="1" spans="1:10">
      <c r="A22" s="15"/>
      <c r="B22" s="24"/>
      <c r="C22" s="27"/>
      <c r="D22" s="12" t="s">
        <v>59</v>
      </c>
      <c r="E22" s="12" t="s">
        <v>60</v>
      </c>
      <c r="F22" s="12" t="s">
        <v>60</v>
      </c>
      <c r="G22" s="12"/>
      <c r="H22" s="12">
        <v>3</v>
      </c>
      <c r="I22" s="12">
        <v>3</v>
      </c>
      <c r="J22" s="7"/>
    </row>
    <row r="23" s="2" customFormat="1" ht="43.5" spans="1:10">
      <c r="A23" s="15"/>
      <c r="B23" s="24"/>
      <c r="C23" s="7" t="s">
        <v>61</v>
      </c>
      <c r="D23" s="12" t="s">
        <v>62</v>
      </c>
      <c r="E23" s="23" t="s">
        <v>63</v>
      </c>
      <c r="F23" s="23" t="s">
        <v>64</v>
      </c>
      <c r="G23" s="23"/>
      <c r="H23" s="7">
        <v>3</v>
      </c>
      <c r="I23" s="7">
        <v>3</v>
      </c>
      <c r="J23" s="12"/>
    </row>
    <row r="24" s="2" customFormat="1" ht="43.5" spans="1:10">
      <c r="A24" s="15"/>
      <c r="B24" s="24"/>
      <c r="C24" s="7"/>
      <c r="D24" s="12" t="s">
        <v>65</v>
      </c>
      <c r="E24" s="23" t="s">
        <v>66</v>
      </c>
      <c r="F24" s="23" t="s">
        <v>67</v>
      </c>
      <c r="G24" s="23"/>
      <c r="H24" s="7">
        <v>3</v>
      </c>
      <c r="I24" s="7">
        <v>3</v>
      </c>
      <c r="J24" s="12"/>
    </row>
    <row r="25" s="2" customFormat="1" ht="48" customHeight="1" spans="1:10">
      <c r="A25" s="15"/>
      <c r="B25" s="24"/>
      <c r="C25" s="7" t="s">
        <v>68</v>
      </c>
      <c r="D25" s="28" t="s">
        <v>69</v>
      </c>
      <c r="E25" s="12" t="s">
        <v>70</v>
      </c>
      <c r="F25" s="12" t="s">
        <v>71</v>
      </c>
      <c r="G25" s="12"/>
      <c r="H25" s="12">
        <v>3</v>
      </c>
      <c r="I25" s="12">
        <v>3</v>
      </c>
      <c r="J25" s="12"/>
    </row>
    <row r="26" s="2" customFormat="1" ht="40.95" customHeight="1" spans="1:10">
      <c r="A26" s="15"/>
      <c r="B26" s="24"/>
      <c r="C26" s="7"/>
      <c r="D26" s="28" t="s">
        <v>72</v>
      </c>
      <c r="E26" s="12" t="s">
        <v>73</v>
      </c>
      <c r="F26" s="7" t="s">
        <v>74</v>
      </c>
      <c r="G26" s="7"/>
      <c r="H26" s="12">
        <v>3</v>
      </c>
      <c r="I26" s="12">
        <v>3</v>
      </c>
      <c r="J26" s="12"/>
    </row>
    <row r="27" s="2" customFormat="1" ht="24" customHeight="1" spans="1:10">
      <c r="A27" s="15"/>
      <c r="B27" s="24"/>
      <c r="C27" s="7"/>
      <c r="D27" s="28" t="s">
        <v>75</v>
      </c>
      <c r="E27" s="12" t="s">
        <v>76</v>
      </c>
      <c r="F27" s="7" t="s">
        <v>76</v>
      </c>
      <c r="G27" s="7"/>
      <c r="H27" s="12">
        <v>3</v>
      </c>
      <c r="I27" s="12">
        <v>3</v>
      </c>
      <c r="J27" s="12"/>
    </row>
    <row r="28" s="2" customFormat="1" ht="24" customHeight="1" spans="1:10">
      <c r="A28" s="15"/>
      <c r="B28" s="29"/>
      <c r="C28" s="7"/>
      <c r="D28" s="28" t="s">
        <v>77</v>
      </c>
      <c r="E28" s="12" t="s">
        <v>78</v>
      </c>
      <c r="F28" s="7" t="s">
        <v>79</v>
      </c>
      <c r="G28" s="7"/>
      <c r="H28" s="12">
        <v>3</v>
      </c>
      <c r="I28" s="12">
        <v>3</v>
      </c>
      <c r="J28" s="12"/>
    </row>
    <row r="29" ht="43.5" spans="1:10">
      <c r="A29" s="15"/>
      <c r="B29" s="30" t="s">
        <v>80</v>
      </c>
      <c r="C29" s="30" t="s">
        <v>81</v>
      </c>
      <c r="D29" s="12" t="s">
        <v>82</v>
      </c>
      <c r="E29" s="12" t="s">
        <v>82</v>
      </c>
      <c r="F29" s="12" t="s">
        <v>83</v>
      </c>
      <c r="G29" s="12"/>
      <c r="H29" s="12">
        <v>7</v>
      </c>
      <c r="I29" s="12">
        <v>6</v>
      </c>
      <c r="J29" s="12" t="s">
        <v>84</v>
      </c>
    </row>
    <row r="30" ht="43.5" spans="1:10">
      <c r="A30" s="15"/>
      <c r="B30" s="30"/>
      <c r="C30" s="30" t="s">
        <v>85</v>
      </c>
      <c r="D30" s="12" t="s">
        <v>86</v>
      </c>
      <c r="E30" s="12" t="s">
        <v>87</v>
      </c>
      <c r="F30" s="12" t="s">
        <v>88</v>
      </c>
      <c r="G30" s="12"/>
      <c r="H30" s="12">
        <v>8</v>
      </c>
      <c r="I30" s="12">
        <v>8</v>
      </c>
      <c r="J30" s="12"/>
    </row>
    <row r="31" ht="43.5" spans="1:10">
      <c r="A31" s="15"/>
      <c r="B31" s="30"/>
      <c r="C31" s="30" t="s">
        <v>89</v>
      </c>
      <c r="D31" s="7" t="s">
        <v>90</v>
      </c>
      <c r="E31" s="12" t="s">
        <v>91</v>
      </c>
      <c r="F31" s="12" t="s">
        <v>91</v>
      </c>
      <c r="G31" s="12"/>
      <c r="H31" s="12">
        <v>7</v>
      </c>
      <c r="I31" s="12">
        <v>7</v>
      </c>
      <c r="J31" s="12"/>
    </row>
    <row r="32" ht="43.5" spans="1:10">
      <c r="A32" s="15"/>
      <c r="B32" s="30"/>
      <c r="C32" s="30" t="s">
        <v>92</v>
      </c>
      <c r="D32" s="7" t="s">
        <v>93</v>
      </c>
      <c r="E32" s="12" t="s">
        <v>94</v>
      </c>
      <c r="F32" s="12" t="s">
        <v>95</v>
      </c>
      <c r="G32" s="12"/>
      <c r="H32" s="12">
        <v>8</v>
      </c>
      <c r="I32" s="12">
        <v>7</v>
      </c>
      <c r="J32" s="12" t="s">
        <v>84</v>
      </c>
    </row>
    <row r="33" s="2" customFormat="1" ht="40.05" customHeight="1" spans="1:10">
      <c r="A33" s="15"/>
      <c r="B33" s="30" t="s">
        <v>96</v>
      </c>
      <c r="C33" s="30" t="s">
        <v>97</v>
      </c>
      <c r="D33" s="28" t="s">
        <v>98</v>
      </c>
      <c r="E33" s="12" t="s">
        <v>99</v>
      </c>
      <c r="F33" s="12" t="s">
        <v>99</v>
      </c>
      <c r="G33" s="12"/>
      <c r="H33" s="28">
        <v>5</v>
      </c>
      <c r="I33" s="28">
        <v>4</v>
      </c>
      <c r="J33" s="36" t="s">
        <v>100</v>
      </c>
    </row>
    <row r="34" s="3" customFormat="1" ht="40.05" customHeight="1" spans="1:10">
      <c r="A34" s="15"/>
      <c r="B34" s="30"/>
      <c r="C34" s="30"/>
      <c r="D34" s="28" t="s">
        <v>101</v>
      </c>
      <c r="E34" s="12" t="s">
        <v>102</v>
      </c>
      <c r="F34" s="12" t="s">
        <v>102</v>
      </c>
      <c r="G34" s="12"/>
      <c r="H34" s="12">
        <v>5</v>
      </c>
      <c r="I34" s="12">
        <v>4</v>
      </c>
      <c r="J34" s="37"/>
    </row>
    <row r="35" spans="1:10">
      <c r="A35" s="31" t="s">
        <v>103</v>
      </c>
      <c r="B35" s="31"/>
      <c r="C35" s="31"/>
      <c r="D35" s="31"/>
      <c r="E35" s="31"/>
      <c r="F35" s="31"/>
      <c r="G35" s="31"/>
      <c r="H35" s="31">
        <v>100</v>
      </c>
      <c r="I35" s="38">
        <f>SUM(I14:I34,J7)</f>
        <v>87.5256763411043</v>
      </c>
      <c r="J35" s="27"/>
    </row>
    <row r="36" ht="153.45" customHeight="1" spans="1:10">
      <c r="A36" s="18" t="s">
        <v>104</v>
      </c>
      <c r="B36" s="32"/>
      <c r="C36" s="32"/>
      <c r="D36" s="32"/>
      <c r="E36" s="32"/>
      <c r="F36" s="32"/>
      <c r="G36" s="32"/>
      <c r="H36" s="32"/>
      <c r="I36" s="32"/>
      <c r="J36" s="32"/>
    </row>
  </sheetData>
  <mergeCells count="50">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8"/>
    <mergeCell ref="B29:B32"/>
    <mergeCell ref="B33:B34"/>
    <mergeCell ref="C14:C18"/>
    <mergeCell ref="C19:C22"/>
    <mergeCell ref="C23:C24"/>
    <mergeCell ref="C25:C28"/>
    <mergeCell ref="C33:C34"/>
    <mergeCell ref="J33:J34"/>
    <mergeCell ref="A6:C10"/>
  </mergeCells>
  <pageMargins left="0.708661417322835" right="0.511811023622047" top="0.551181102362205" bottom="0.551181102362205" header="0.31496062992126" footer="0.31496062992126"/>
  <pageSetup paperSize="9" scale="44"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2022-05-18T01:09:07Z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37665B79CF6B493792E6FEB418611B9B</vt:lpwstr>
  </property>
</Properties>
</file>