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5.北京市心肺血管疾病研究所\7.基于大数据的建成环境因素与心血管病关系的队列研究\"/>
    </mc:Choice>
  </mc:AlternateContent>
  <xr:revisionPtr revIDLastSave="0" documentId="13_ncr:1_{1CE61816-557B-45E4-8AE1-E6DDA3F52729}"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0" i="1" l="1"/>
  <c r="I11" i="1"/>
  <c r="I10" i="1"/>
  <c r="I9" i="1"/>
  <c r="I8" i="1"/>
  <c r="J8" i="1" s="1"/>
  <c r="I30" i="1" s="1"/>
</calcChain>
</file>

<file path=xl/sharedStrings.xml><?xml version="1.0" encoding="utf-8"?>
<sst xmlns="http://schemas.openxmlformats.org/spreadsheetml/2006/main" count="105" uniqueCount="86">
  <si>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</si>
  <si>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</si>
  <si>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</si>
  <si>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</si>
  <si>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基于大数据的建成环境因素与心血管病关系的队列研究</t>
  </si>
  <si>
    <t>主管部门</t>
  </si>
  <si>
    <t>北京市卫生健康委员会</t>
  </si>
  <si>
    <t>实施单位</t>
  </si>
  <si>
    <t>北京市心肺血管疾病研究所</t>
  </si>
  <si>
    <t>项目负责人</t>
  </si>
  <si>
    <t>刘静</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</si>
  <si>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</si>
  <si>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</si>
  <si>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</si>
  <si>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</si>
  <si>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</si>
  <si>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</si>
  <si>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</si>
  <si>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</si>
  <si>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</si>
  <si>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</si>
  <si>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</si>
  <si>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</si>
  <si>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</si>
  <si>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</si>
  <si>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</si>
  <si>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</si>
  <si>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心血管病流行病学和城乡规划学科的交叉合作，基于既往建立的多省市队列和临床注册研究，利用城市地理信息数据、街景图片和高分遥感影像等多源数据，采用空间分析、计算机视觉分析、在线地图查询和大数据可视化等方法，研发对建成环境进行快速全面测度的新技术，分别在一般社区人群和冠心病患者队列中定量评价建成环境因素与冠心病发病及预后的关系，为心血管疾病防治策略的制定提供依据，为建成环境的规划设计及其优化提供参考
。</t>
  </si>
  <si>
    <t>本研究通过心血管病流行病学和城乡规划学科的交叉合作，基于既往建立的多省市队列和临床注册研究，利用城市地理信息数据、街景图片和高分遥感影像等多源数据，采用空间分析、计算机视觉分析、在线地图查询和大数据可视化等方法，研发了对建成环境进行快速全面测度的新技术，分别在一般社区人群和冠心病患者队列中定量评价建成环境因素与冠心病发病及预后的关系，可为心血管疾病防治策略的制定提供依据，为建成环境的规划设计及其优化提供参考。</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</si>
  <si>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</si>
  <si>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</si>
  <si>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</si>
  <si>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</si>
  <si>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</si>
  <si>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</si>
  <si>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</si>
  <si>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</si>
  <si>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</si>
  <si>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</si>
  <si>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课题（规划）调研完成情况</t>
  </si>
  <si>
    <t>“中国多省市心血管病队列研究”（CMCS）6省市5646名社区人群个体水平的时空数据库</t>
  </si>
  <si>
    <t>完成“中国多省市心血管病队列研究”（CMCS）6省市5646名社区人群个体水平的时空数据库建立</t>
  </si>
  <si>
    <t>CCC项目7 省市 20
家三级医院纳入的3600名冠心病出院患者个体水平的时空数据库</t>
  </si>
  <si>
    <t>完成CCC项目7省市 20家三级医院纳入的3600名冠心病出院患者个体水平的时空数据库</t>
  </si>
  <si>
    <t>质量指标</t>
  </si>
  <si>
    <t>研究（调研、规划）报告的实用性</t>
  </si>
  <si>
    <t>CMCS项目社区人群个体水平的时空数据库空间化成功率为95%以上</t>
  </si>
  <si>
    <t>CCC项目冠心病出院患者个体水平的时空数据库，数据空间化成功率为95%以上</t>
  </si>
  <si>
    <t>时效指标</t>
  </si>
  <si>
    <t>项目实施的及时性</t>
  </si>
  <si>
    <t>CMCS项目及CCC项目所有研究对象个体水平的时空数据库2021年4月30日前完成</t>
  </si>
  <si>
    <t>精确到月份的时间截点未没留存数据，缺少支撑材料</t>
  </si>
  <si>
    <t>开发建成环境精细化测度的方法，完成所有建成环境指标的测度，预计9月30日前完成</t>
  </si>
  <si>
    <t>总结分析建成环境与冠心病发病及预后的关系，发表论文，结题2021年12月31日前完成。</t>
  </si>
  <si>
    <t>成本指标</t>
  </si>
  <si>
    <t>项目预算控制数</t>
  </si>
  <si>
    <t>≤110万元</t>
  </si>
  <si>
    <t>109.9999932万元</t>
  </si>
  <si>
    <t>产出成本控制措施的实施性</t>
  </si>
  <si>
    <t>课题组委派专员每月对课题产出成本与各科目金额对应的预算数进行核对，确保各科目金额不超过对应预算数</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</si>
  <si>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</si>
  <si>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</si>
  <si>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直接经济效益</t>
  </si>
  <si>
    <t>提高心血管病患者救治的可及性和治疗依从性，改善患者预后，降低医疗负担</t>
  </si>
  <si>
    <t>基本实现预期目标，本研究通过识别与心血管病发病和预后密切相关的建成环境因素，为实施有针对性的预防措施提供科学依据，从而减轻心血管病的疾病负担和医疗经济负担</t>
  </si>
  <si>
    <t>进一步将最新研究报告提交给政府决策部门，为政策制定提供参考，优化建成环境，减轻疾病负担和医疗经济负担</t>
  </si>
  <si>
    <t>控制和降低各类慢性非传染性疾病发病率产生的间接经济效益</t>
  </si>
  <si>
    <t>完善城乡规划，合理配置医疗资源等建成环境因素；支持大数据处理、空间分析等技术产业。</t>
  </si>
  <si>
    <t>社会效益
指标</t>
  </si>
  <si>
    <t>间接社会效益</t>
  </si>
  <si>
    <t>改善与心血管病密切相关的建成环境因素，降低心血管事件发病和死亡风险；完善城市规划，合理配置建成环境要素；支持大数据处理、空间分析等技术；提高科研单位、科研人员及研究生的科研能力</t>
  </si>
  <si>
    <t>实现预期目标、科研能力得到提升</t>
  </si>
  <si>
    <t>生态效益
指标</t>
  </si>
  <si>
    <t>无</t>
  </si>
  <si>
    <t>可持续影响指标</t>
  </si>
  <si>
    <t>对本行业未来可持续发展的影响</t>
  </si>
  <si>
    <t>本研究的思路和方法为进一步应用到心血管疾病的其他影响因素研究提供新的思路和手段，支持本行业未来可持续发展</t>
  </si>
  <si>
    <t>通过本研究的思路和方法延伸，课题骨干申请到2021年国家自然科学基金青年科学基金项目“基于街景图片及深度学习研究居住环境空间品质与急性心肌梗死发病及预后的关系”(项目编号：82103962),进一步应用到心血管疾病的其他影响因素研究</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</si>
  <si>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</si>
  <si>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</si>
  <si>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服务对象满意度</t>
  </si>
  <si>
    <t>决策部门满意度≥90%；相关受益方和报告使用者的满意度≥90%</t>
  </si>
  <si>
    <t>决策部门满意度、相关受益方和报告使用者的满意度满意度≥90%</t>
  </si>
  <si>
    <t>提供参与健康建筑评价标准制订工作材料，简要说明得到政府及协会相关部门的一致好评，满意度支撑材料不足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</si>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</sst>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9" formatCode="0.000000"/>
  </numFmts>
  <fonts count="12"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diagonal/>
    </border>
  </borders>
  <cellStyleXfs count="2">
    <xf numFmtId="0" fontId="0" fillId="0" borderId="0"/>
    <xf numFmtId="9" fontId="8" fillId="0" borderId="0" applyFont="0" applyFill="0" applyBorder="0" applyAlignment="0" applyProtection="0">
      <alignment vertical="center"/>
    </xf>
  </cellStyleXfs>
  <cellXfs count="4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2" fontId="7" fillId="0" borderId="1" xfId="0" applyNumberFormat="1" applyFont="1" applyBorder="1" applyAlignment="1">
      <alignment horizontal="center" vertical="center"/>
    </xf>
    <xf numFmtId="9" fontId="4" fillId="0" borderId="1" xfId="1"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7" fillId="0" borderId="1" xfId="0" applyFont="1" applyBorder="1" applyAlignment="1">
      <alignment horizontal="center" vertical="center"/>
    </xf>
    <xf numFmtId="0" fontId="4" fillId="0" borderId="11" xfId="0" applyFont="1" applyBorder="1" applyAlignment="1">
      <alignment horizontal="left" vertical="center" wrapText="1"/>
    </xf>
    <xf numFmtId="0" fontId="4" fillId="0" borderId="11" xfId="0" applyFont="1" applyBorder="1" applyAlignment="1">
      <alignment horizontal="left" vertical="center"/>
    </xf>
    <xf numFmtId="0" fontId="4"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9" fontId="4" fillId="0" borderId="2" xfId="0" applyNumberFormat="1"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left" vertical="center"/>
    </xf>
    <xf numFmtId="179" fontId="4"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3190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1"/>
  <sheetViews>
    <sheetView tabSelected="1" view="pageBreakPreview" topLeftCell="A4" zoomScale="57" zoomScaleNormal="100" zoomScaleSheetLayoutView="57" workbookViewId="0">
      <selection activeCell="J8" sqref="J8"/>
    </sheetView>
  </sheetViews>
  <sheetFormatPr defaultColWidth="9" defaultRowHeight="14" x14ac:dyDescent="0.3"/>
  <cols>
    <col min="1" max="1" width="5.33203125" customWidth="1"/>
    <col min="2" max="2" width="7.75" customWidth="1"/>
    <col min="3" max="3" width="12.25" customWidth="1"/>
    <col min="4" max="4" width="16.6640625" customWidth="1"/>
    <col min="5" max="5" width="25.9140625" customWidth="1"/>
    <col min="6" max="6" width="10.75" customWidth="1"/>
    <col min="7" max="7" width="16.08203125" customWidth="1"/>
    <col min="8" max="8" width="12.4140625" customWidth="1"/>
    <col min="9" max="9" width="11" customWidth="1"/>
    <col min="10" max="10" width="14.58203125" customWidth="1"/>
  </cols>
  <sheetData>
    <row r="1" spans="1:10" ht="27" customHeight="1" x14ac:dyDescent="0.35">
      <c r="A1" s="1" t="s">
        <v>0</v>
      </c>
    </row>
    <row r="2" spans="1:10" ht="34" customHeight="1" x14ac:dyDescent="0.3">
      <c r="A2" s="42" t="s">
        <v>1</v>
      </c>
      <c r="B2" s="42"/>
      <c r="C2" s="42"/>
      <c r="D2" s="42"/>
      <c r="E2" s="42"/>
      <c r="F2" s="42"/>
      <c r="G2" s="42"/>
      <c r="H2" s="42"/>
      <c r="I2" s="42"/>
      <c r="J2" s="42"/>
    </row>
    <row r="3" spans="1:10" ht="18.75" customHeight="1" x14ac:dyDescent="0.3">
      <c r="A3" s="43" t="s">
        <v>2</v>
      </c>
      <c r="B3" s="43"/>
      <c r="C3" s="43"/>
      <c r="D3" s="43"/>
      <c r="E3" s="43"/>
      <c r="F3" s="43"/>
      <c r="G3" s="43"/>
      <c r="H3" s="43"/>
      <c r="I3" s="43"/>
      <c r="J3" s="43"/>
    </row>
    <row r="4" spans="1:10" ht="20" customHeight="1" x14ac:dyDescent="0.3">
      <c r="A4" s="40" t="s">
        <v>3</v>
      </c>
      <c r="B4" s="40"/>
      <c r="C4" s="40"/>
      <c r="D4" s="44" t="s">
        <v>4</v>
      </c>
      <c r="E4" s="44"/>
      <c r="F4" s="44"/>
      <c r="G4" s="44"/>
      <c r="H4" s="44"/>
      <c r="I4" s="44"/>
      <c r="J4" s="44"/>
    </row>
    <row r="5" spans="1:10" ht="20" customHeight="1" x14ac:dyDescent="0.3">
      <c r="A5" s="40" t="s">
        <v>5</v>
      </c>
      <c r="B5" s="40"/>
      <c r="C5" s="40"/>
      <c r="D5" s="40" t="s">
        <v>6</v>
      </c>
      <c r="E5" s="40"/>
      <c r="F5" s="3"/>
      <c r="G5" s="2" t="s">
        <v>7</v>
      </c>
      <c r="H5" s="41" t="s">
        <v>8</v>
      </c>
      <c r="I5" s="41"/>
      <c r="J5" s="41"/>
    </row>
    <row r="6" spans="1:10" ht="20" customHeight="1" x14ac:dyDescent="0.3">
      <c r="A6" s="40" t="s">
        <v>9</v>
      </c>
      <c r="B6" s="40"/>
      <c r="C6" s="40"/>
      <c r="D6" s="40" t="s">
        <v>10</v>
      </c>
      <c r="E6" s="40"/>
      <c r="F6" s="3"/>
      <c r="G6" s="2" t="s">
        <v>11</v>
      </c>
      <c r="H6" s="41">
        <v>13683578166</v>
      </c>
      <c r="I6" s="41"/>
      <c r="J6" s="41"/>
    </row>
    <row r="7" spans="1:10" ht="30" x14ac:dyDescent="0.3">
      <c r="A7" s="41" t="s">
        <v>12</v>
      </c>
      <c r="B7" s="41"/>
      <c r="C7" s="41"/>
      <c r="D7" s="2"/>
      <c r="E7" s="4" t="s">
        <v>13</v>
      </c>
      <c r="F7" s="4" t="s">
        <v>14</v>
      </c>
      <c r="G7" s="4" t="s">
        <v>15</v>
      </c>
      <c r="H7" s="4" t="s">
        <v>16</v>
      </c>
      <c r="I7" s="4" t="s">
        <v>17</v>
      </c>
      <c r="J7" s="2" t="s">
        <v>18</v>
      </c>
    </row>
    <row r="8" spans="1:10" ht="20" customHeight="1" x14ac:dyDescent="0.3">
      <c r="A8" s="41"/>
      <c r="B8" s="41"/>
      <c r="C8" s="41"/>
      <c r="D8" s="5" t="s">
        <v>19</v>
      </c>
      <c r="E8" s="6">
        <v>110</v>
      </c>
      <c r="F8" s="6">
        <v>110</v>
      </c>
      <c r="G8" s="9">
        <v>109.99999320000001</v>
      </c>
      <c r="H8" s="2">
        <v>10</v>
      </c>
      <c r="I8" s="13">
        <f>G8/F8</f>
        <v>0.9999999381818182</v>
      </c>
      <c r="J8" s="45">
        <f>10*I8</f>
        <v>9.9999993818181814</v>
      </c>
    </row>
    <row r="9" spans="1:10" ht="45" x14ac:dyDescent="0.3">
      <c r="A9" s="41"/>
      <c r="B9" s="41"/>
      <c r="C9" s="41"/>
      <c r="D9" s="7" t="s">
        <v>20</v>
      </c>
      <c r="E9" s="6">
        <v>110</v>
      </c>
      <c r="F9" s="6">
        <v>110</v>
      </c>
      <c r="G9" s="9">
        <v>109.99999320000001</v>
      </c>
      <c r="H9" s="2" t="s">
        <v>21</v>
      </c>
      <c r="I9" s="13">
        <f>G9/F9</f>
        <v>0.9999999381818182</v>
      </c>
      <c r="J9" s="4" t="s">
        <v>21</v>
      </c>
    </row>
    <row r="10" spans="1:10" ht="25" customHeight="1" x14ac:dyDescent="0.3">
      <c r="A10" s="41"/>
      <c r="B10" s="41"/>
      <c r="C10" s="41"/>
      <c r="D10" s="2" t="s">
        <v>22</v>
      </c>
      <c r="E10" s="2"/>
      <c r="F10" s="2"/>
      <c r="G10" s="2"/>
      <c r="H10" s="2" t="s">
        <v>21</v>
      </c>
      <c r="I10" s="13" t="e">
        <f>G10/F10</f>
        <v>#DIV/0!</v>
      </c>
      <c r="J10" s="4" t="s">
        <v>21</v>
      </c>
    </row>
    <row r="11" spans="1:10" ht="19" customHeight="1" x14ac:dyDescent="0.3">
      <c r="A11" s="41"/>
      <c r="B11" s="41"/>
      <c r="C11" s="41"/>
      <c r="D11" s="3" t="s">
        <v>23</v>
      </c>
      <c r="E11" s="2"/>
      <c r="F11" s="2"/>
      <c r="G11" s="2"/>
      <c r="H11" s="2" t="s">
        <v>21</v>
      </c>
      <c r="I11" s="13" t="e">
        <f>G11/F11</f>
        <v>#DIV/0!</v>
      </c>
      <c r="J11" s="4" t="s">
        <v>21</v>
      </c>
    </row>
    <row r="12" spans="1:10" ht="26" customHeight="1" x14ac:dyDescent="0.3">
      <c r="A12" s="21" t="s">
        <v>24</v>
      </c>
      <c r="B12" s="41" t="s">
        <v>25</v>
      </c>
      <c r="C12" s="41"/>
      <c r="D12" s="41"/>
      <c r="E12" s="41"/>
      <c r="F12" s="41" t="s">
        <v>26</v>
      </c>
      <c r="G12" s="41"/>
      <c r="H12" s="41"/>
      <c r="I12" s="41"/>
      <c r="J12" s="41"/>
    </row>
    <row r="13" spans="1:10" ht="141" customHeight="1" x14ac:dyDescent="0.3">
      <c r="A13" s="21"/>
      <c r="B13" s="38" t="s">
        <v>27</v>
      </c>
      <c r="C13" s="38"/>
      <c r="D13" s="38"/>
      <c r="E13" s="38"/>
      <c r="F13" s="39" t="s">
        <v>28</v>
      </c>
      <c r="G13" s="39"/>
      <c r="H13" s="39"/>
      <c r="I13" s="39"/>
      <c r="J13" s="39"/>
    </row>
    <row r="14" spans="1:10" ht="30" x14ac:dyDescent="0.3">
      <c r="A14" s="21" t="s">
        <v>29</v>
      </c>
      <c r="B14" s="4" t="s">
        <v>30</v>
      </c>
      <c r="C14" s="2" t="s">
        <v>31</v>
      </c>
      <c r="D14" s="9" t="s">
        <v>32</v>
      </c>
      <c r="E14" s="2" t="s">
        <v>33</v>
      </c>
      <c r="F14" s="16" t="s">
        <v>34</v>
      </c>
      <c r="G14" s="17"/>
      <c r="H14" s="8" t="s">
        <v>35</v>
      </c>
      <c r="I14" s="4" t="s">
        <v>18</v>
      </c>
      <c r="J14" s="4" t="s">
        <v>36</v>
      </c>
    </row>
    <row r="15" spans="1:10" ht="82.75" customHeight="1" x14ac:dyDescent="0.3">
      <c r="A15" s="21"/>
      <c r="B15" s="22" t="s">
        <v>37</v>
      </c>
      <c r="C15" s="26" t="s">
        <v>38</v>
      </c>
      <c r="D15" s="8" t="s">
        <v>39</v>
      </c>
      <c r="E15" s="4" t="s">
        <v>40</v>
      </c>
      <c r="F15" s="16" t="s">
        <v>41</v>
      </c>
      <c r="G15" s="17"/>
      <c r="H15" s="4">
        <v>10</v>
      </c>
      <c r="I15" s="4">
        <v>10</v>
      </c>
      <c r="J15" s="14"/>
    </row>
    <row r="16" spans="1:10" ht="80.400000000000006" customHeight="1" x14ac:dyDescent="0.3">
      <c r="A16" s="21"/>
      <c r="B16" s="22"/>
      <c r="C16" s="27"/>
      <c r="D16" s="8" t="s">
        <v>39</v>
      </c>
      <c r="E16" s="4" t="s">
        <v>42</v>
      </c>
      <c r="F16" s="16" t="s">
        <v>43</v>
      </c>
      <c r="G16" s="17"/>
      <c r="H16" s="4">
        <v>10</v>
      </c>
      <c r="I16" s="4">
        <v>10</v>
      </c>
      <c r="J16" s="14"/>
    </row>
    <row r="17" spans="1:10" ht="61.75" customHeight="1" x14ac:dyDescent="0.3">
      <c r="A17" s="21"/>
      <c r="B17" s="22"/>
      <c r="C17" s="26" t="s">
        <v>44</v>
      </c>
      <c r="D17" s="8" t="s">
        <v>45</v>
      </c>
      <c r="E17" s="4" t="s">
        <v>46</v>
      </c>
      <c r="F17" s="37">
        <v>1</v>
      </c>
      <c r="G17" s="17"/>
      <c r="H17" s="4">
        <v>7.5</v>
      </c>
      <c r="I17" s="4">
        <v>7.5</v>
      </c>
      <c r="J17" s="14"/>
    </row>
    <row r="18" spans="1:10" ht="67.25" customHeight="1" x14ac:dyDescent="0.3">
      <c r="A18" s="21"/>
      <c r="B18" s="22"/>
      <c r="C18" s="27"/>
      <c r="D18" s="8" t="s">
        <v>45</v>
      </c>
      <c r="E18" s="4" t="s">
        <v>47</v>
      </c>
      <c r="F18" s="37">
        <v>1</v>
      </c>
      <c r="G18" s="17"/>
      <c r="H18" s="4">
        <v>7.5</v>
      </c>
      <c r="I18" s="4">
        <v>7.5</v>
      </c>
      <c r="J18" s="14"/>
    </row>
    <row r="19" spans="1:10" ht="64.25" customHeight="1" x14ac:dyDescent="0.3">
      <c r="A19" s="21"/>
      <c r="B19" s="22"/>
      <c r="C19" s="26" t="s">
        <v>48</v>
      </c>
      <c r="D19" s="8" t="s">
        <v>49</v>
      </c>
      <c r="E19" s="4" t="s">
        <v>50</v>
      </c>
      <c r="F19" s="16" t="s">
        <v>50</v>
      </c>
      <c r="G19" s="17"/>
      <c r="H19" s="4">
        <v>2.5</v>
      </c>
      <c r="I19" s="4">
        <v>2.2000000000000002</v>
      </c>
      <c r="J19" s="15" t="s">
        <v>51</v>
      </c>
    </row>
    <row r="20" spans="1:10" ht="76.75" customHeight="1" x14ac:dyDescent="0.3">
      <c r="A20" s="21"/>
      <c r="B20" s="22"/>
      <c r="C20" s="28"/>
      <c r="D20" s="8" t="s">
        <v>49</v>
      </c>
      <c r="E20" s="4" t="s">
        <v>52</v>
      </c>
      <c r="F20" s="16" t="s">
        <v>52</v>
      </c>
      <c r="G20" s="17" t="s">
        <v>52</v>
      </c>
      <c r="H20" s="4">
        <v>2.5</v>
      </c>
      <c r="I20" s="4">
        <v>2.2000000000000002</v>
      </c>
      <c r="J20" s="15" t="s">
        <v>51</v>
      </c>
    </row>
    <row r="21" spans="1:10" ht="76.75" customHeight="1" x14ac:dyDescent="0.3">
      <c r="A21" s="21"/>
      <c r="B21" s="22"/>
      <c r="C21" s="27"/>
      <c r="D21" s="8" t="s">
        <v>49</v>
      </c>
      <c r="E21" s="4" t="s">
        <v>53</v>
      </c>
      <c r="F21" s="16" t="s">
        <v>53</v>
      </c>
      <c r="G21" s="17" t="s">
        <v>53</v>
      </c>
      <c r="H21" s="4">
        <v>5</v>
      </c>
      <c r="I21" s="4">
        <v>5</v>
      </c>
      <c r="J21" s="14"/>
    </row>
    <row r="22" spans="1:10" ht="50.4" customHeight="1" x14ac:dyDescent="0.3">
      <c r="A22" s="21"/>
      <c r="B22" s="22"/>
      <c r="C22" s="26" t="s">
        <v>54</v>
      </c>
      <c r="D22" s="8" t="s">
        <v>55</v>
      </c>
      <c r="E22" s="4" t="s">
        <v>56</v>
      </c>
      <c r="F22" s="16" t="s">
        <v>57</v>
      </c>
      <c r="G22" s="17"/>
      <c r="H22" s="4">
        <v>2.5</v>
      </c>
      <c r="I22" s="4">
        <v>2.5</v>
      </c>
      <c r="J22" s="14"/>
    </row>
    <row r="23" spans="1:10" ht="96.65" customHeight="1" x14ac:dyDescent="0.3">
      <c r="A23" s="21"/>
      <c r="B23" s="22"/>
      <c r="C23" s="27"/>
      <c r="D23" s="4" t="s">
        <v>58</v>
      </c>
      <c r="E23" s="4" t="s">
        <v>59</v>
      </c>
      <c r="F23" s="16" t="s">
        <v>59</v>
      </c>
      <c r="G23" s="17"/>
      <c r="H23" s="4">
        <v>2.5</v>
      </c>
      <c r="I23" s="4">
        <v>2.5</v>
      </c>
      <c r="J23" s="14"/>
    </row>
    <row r="24" spans="1:10" ht="83.4" customHeight="1" x14ac:dyDescent="0.3">
      <c r="A24" s="21"/>
      <c r="B24" s="23" t="s">
        <v>60</v>
      </c>
      <c r="C24" s="23" t="s">
        <v>61</v>
      </c>
      <c r="D24" s="4" t="s">
        <v>62</v>
      </c>
      <c r="E24" s="4" t="s">
        <v>63</v>
      </c>
      <c r="F24" s="31" t="s">
        <v>64</v>
      </c>
      <c r="G24" s="32"/>
      <c r="H24" s="29">
        <v>10</v>
      </c>
      <c r="I24" s="26">
        <v>7</v>
      </c>
      <c r="J24" s="29" t="s">
        <v>65</v>
      </c>
    </row>
    <row r="25" spans="1:10" ht="80.400000000000006" customHeight="1" x14ac:dyDescent="0.3">
      <c r="A25" s="21"/>
      <c r="B25" s="24"/>
      <c r="C25" s="25"/>
      <c r="D25" s="4" t="s">
        <v>66</v>
      </c>
      <c r="E25" s="4" t="s">
        <v>67</v>
      </c>
      <c r="F25" s="33"/>
      <c r="G25" s="34"/>
      <c r="H25" s="30"/>
      <c r="I25" s="27"/>
      <c r="J25" s="30"/>
    </row>
    <row r="26" spans="1:10" ht="171.65" customHeight="1" x14ac:dyDescent="0.3">
      <c r="A26" s="21"/>
      <c r="B26" s="24"/>
      <c r="C26" s="10" t="s">
        <v>68</v>
      </c>
      <c r="D26" s="4" t="s">
        <v>69</v>
      </c>
      <c r="E26" s="4" t="s">
        <v>70</v>
      </c>
      <c r="F26" s="16" t="s">
        <v>71</v>
      </c>
      <c r="G26" s="17"/>
      <c r="H26" s="4">
        <v>10</v>
      </c>
      <c r="I26" s="2">
        <v>10</v>
      </c>
      <c r="J26" s="2"/>
    </row>
    <row r="27" spans="1:10" ht="30" x14ac:dyDescent="0.3">
      <c r="A27" s="21"/>
      <c r="B27" s="24"/>
      <c r="C27" s="10" t="s">
        <v>72</v>
      </c>
      <c r="D27" s="11" t="s">
        <v>73</v>
      </c>
      <c r="E27" s="4" t="s">
        <v>73</v>
      </c>
      <c r="F27" s="16" t="s">
        <v>73</v>
      </c>
      <c r="G27" s="17"/>
      <c r="H27" s="4"/>
      <c r="I27" s="2"/>
      <c r="J27" s="2"/>
    </row>
    <row r="28" spans="1:10" ht="172.75" customHeight="1" x14ac:dyDescent="0.3">
      <c r="A28" s="21"/>
      <c r="B28" s="25"/>
      <c r="C28" s="10" t="s">
        <v>74</v>
      </c>
      <c r="D28" s="4" t="s">
        <v>75</v>
      </c>
      <c r="E28" s="7" t="s">
        <v>76</v>
      </c>
      <c r="F28" s="35" t="s">
        <v>77</v>
      </c>
      <c r="G28" s="36"/>
      <c r="H28" s="4">
        <v>10</v>
      </c>
      <c r="I28" s="2">
        <v>10</v>
      </c>
      <c r="J28" s="2"/>
    </row>
    <row r="29" spans="1:10" ht="105" x14ac:dyDescent="0.3">
      <c r="A29" s="21"/>
      <c r="B29" s="10" t="s">
        <v>78</v>
      </c>
      <c r="C29" s="8" t="s">
        <v>79</v>
      </c>
      <c r="D29" s="4" t="s">
        <v>80</v>
      </c>
      <c r="E29" s="4" t="s">
        <v>81</v>
      </c>
      <c r="F29" s="16" t="s">
        <v>82</v>
      </c>
      <c r="G29" s="17"/>
      <c r="H29" s="4">
        <v>10</v>
      </c>
      <c r="I29" s="2">
        <v>9.5</v>
      </c>
      <c r="J29" s="4" t="s">
        <v>83</v>
      </c>
    </row>
    <row r="30" spans="1:10" ht="15" x14ac:dyDescent="0.3">
      <c r="A30" s="18" t="s">
        <v>84</v>
      </c>
      <c r="B30" s="18"/>
      <c r="C30" s="18"/>
      <c r="D30" s="18"/>
      <c r="E30" s="18"/>
      <c r="F30" s="18"/>
      <c r="G30" s="18"/>
      <c r="H30" s="12">
        <f>SUM(H15:H29)+H8</f>
        <v>100</v>
      </c>
      <c r="I30" s="12">
        <f>SUM(I15:I29)+J8</f>
        <v>95.899999381818191</v>
      </c>
      <c r="J30" s="2"/>
    </row>
    <row r="31" spans="1:10" ht="174" customHeight="1" x14ac:dyDescent="0.3">
      <c r="A31" s="19" t="s">
        <v>85</v>
      </c>
      <c r="B31" s="20"/>
      <c r="C31" s="20"/>
      <c r="D31" s="20"/>
      <c r="E31" s="20"/>
      <c r="F31" s="20"/>
      <c r="G31" s="20"/>
      <c r="H31" s="20"/>
      <c r="I31" s="20"/>
      <c r="J31" s="20"/>
    </row>
  </sheetData>
  <mergeCells count="44">
    <mergeCell ref="A2:J2"/>
    <mergeCell ref="A3:J3"/>
    <mergeCell ref="A4:C4"/>
    <mergeCell ref="D4:J4"/>
    <mergeCell ref="A5:C5"/>
    <mergeCell ref="D5:E5"/>
    <mergeCell ref="H5:J5"/>
    <mergeCell ref="A6:C6"/>
    <mergeCell ref="D6:E6"/>
    <mergeCell ref="H6:J6"/>
    <mergeCell ref="B12:E12"/>
    <mergeCell ref="F12:J12"/>
    <mergeCell ref="A7:C11"/>
    <mergeCell ref="B13:E13"/>
    <mergeCell ref="F13:J13"/>
    <mergeCell ref="F14:G14"/>
    <mergeCell ref="F15:G15"/>
    <mergeCell ref="F16:G16"/>
    <mergeCell ref="F17:G17"/>
    <mergeCell ref="F18:G18"/>
    <mergeCell ref="F19:G19"/>
    <mergeCell ref="F20:G20"/>
    <mergeCell ref="F21:G21"/>
    <mergeCell ref="F22:G22"/>
    <mergeCell ref="F23:G23"/>
    <mergeCell ref="F26:G26"/>
    <mergeCell ref="F27:G27"/>
    <mergeCell ref="F28:G28"/>
    <mergeCell ref="F29:G29"/>
    <mergeCell ref="A30:G30"/>
    <mergeCell ref="A31:J31"/>
    <mergeCell ref="A12:A13"/>
    <mergeCell ref="A14:A29"/>
    <mergeCell ref="B15:B23"/>
    <mergeCell ref="B24:B28"/>
    <mergeCell ref="C15:C16"/>
    <mergeCell ref="C17:C18"/>
    <mergeCell ref="C19:C21"/>
    <mergeCell ref="C22:C23"/>
    <mergeCell ref="C24:C25"/>
    <mergeCell ref="H24:H25"/>
    <mergeCell ref="I24:I25"/>
    <mergeCell ref="J24:J25"/>
    <mergeCell ref="F24:G25"/>
  </mergeCells>
  <phoneticPr fontId="11" type="noConversion"/>
  <pageMargins left="0.70866141732283505" right="0.511811023622047" top="0.55118110236220497" bottom="0.55118110236220497" header="0.31496062992126" footer="0.31496062992126"/>
  <pageSetup paperSize="9" scale="98" fitToHeight="0" orientation="landscape" r:id="rId1"/>
  <rowBreaks count="2" manualBreakCount="2">
    <brk id="20" max="9" man="1"/>
    <brk id="26"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2022-04-29T09:17:00Z</cp:lastPrinted>
  <dcterms:created xsi:type="dcterms:W3CDTF">2015-06-06T10:17:00Z</dcterms:created>
  <dcterms:modified xsi:type="dcterms:W3CDTF">2022-05-15T13:18:41Z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60E191BC4C194CB6A1437DE3348086D0</vt:lpwstr>
  </property>
</Properties>
</file>