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4.北京市眼科研究所-zy\8.2021首发-环境与基因交互作用对儿童青少年近视的早期预测模型研究\"/>
    </mc:Choice>
  </mc:AlternateContent>
  <xr:revisionPtr revIDLastSave="0" documentId="13_ncr:1_{1378C29E-436E-4BD1-B472-7CBB1DF577D8}" xr6:coauthVersionLast="47" xr6:coauthVersionMax="47" xr10:uidLastSave="{00000000-0000-0000-0000-000000000000}"/>
  <bookViews>
    <workbookView xWindow="1860" yWindow="760" windowWidth="10980" windowHeight="13220" xr2:uid="{00000000-000D-0000-FFFF-FFFF00000000}"/>
  </bookViews>
  <sheets>
    <sheet name="Sheet1" sheetId="1" r:id="rId1"/>
  </sheets>
  <definedNames>
    <definedName name="_xlnm.Print_Area" localSheetId="0">Sheet1!$A$1:$J$36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5" i="1" l="1"/>
  <c r="I11" i="1"/>
  <c r="I10" i="1"/>
  <c r="I9" i="1"/>
  <c r="J8" i="1"/>
  <c r="I35" i="1" s="1"/>
  <c r="I8" i="1"/>
</calcChain>
</file>

<file path=xl/sharedStrings.xml><?xml version="1.0" encoding="utf-8"?>
<sst xmlns="http://schemas.openxmlformats.org/spreadsheetml/2006/main" count="119" uniqueCount="96">
  <si>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</si>
  <si>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</si>
  <si>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</si>
  <si>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</si>
  <si>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2021首发-环境与基因交互作用对儿童青少年近视的早期预测模型研究</t>
  </si>
  <si>
    <t>主管部门</t>
  </si>
  <si>
    <t>北京市卫生健康委员会</t>
  </si>
  <si>
    <t>实施单位</t>
  </si>
  <si>
    <t>北京市眼科研究所</t>
  </si>
  <si>
    <t>项目负责人</t>
  </si>
  <si>
    <t>李仕明</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</si>
  <si>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</si>
  <si>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</si>
  <si>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</si>
  <si>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</si>
  <si>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</si>
  <si>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</si>
  <si>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</si>
  <si>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</si>
  <si>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</si>
  <si>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</si>
  <si>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</si>
  <si>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</si>
  <si>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</si>
  <si>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</si>
  <si>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</si>
  <si>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</si>
  <si>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以国家及首都地区的重大需求 “儿童青少年近视防控”为研究方向,通过对纵向数据的深度分析挖掘，建立基于环境与基因交互作用的儿童青少年近视早期预测模型并评估其敏感性、特异性和应用价值，形成儿童青少年近视发生发展过程中相关眼部参数的正常值范围。</t>
  </si>
  <si>
    <t>已经完成近视发生发展过程中眼部参数正常值范围的确定。</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</si>
  <si>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</si>
  <si>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</si>
  <si>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</si>
  <si>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</si>
  <si>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</si>
  <si>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</si>
  <si>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</si>
  <si>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</si>
  <si>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</si>
  <si>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</si>
  <si>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纳入儿童青少年受试者</t>
  </si>
  <si>
    <t>3000人</t>
  </si>
  <si>
    <t>2100人</t>
  </si>
  <si>
    <t>同意采集基因数据的受试者不够，但2100的样本量已经符合统计学要求</t>
  </si>
  <si>
    <t>培养研究生</t>
  </si>
  <si>
    <t>1~2人</t>
  </si>
  <si>
    <t>缺少支撑材料</t>
  </si>
  <si>
    <t>建立眼部参数正常值范围</t>
  </si>
  <si>
    <t>4个</t>
  </si>
  <si>
    <t>参加国内眼科相关学术会议</t>
  </si>
  <si>
    <t>2人次</t>
  </si>
  <si>
    <t>疫情影响，若有线上学术会议可积极参加</t>
  </si>
  <si>
    <t>邀请国际知名学者来华进行技术指导和学术交流</t>
  </si>
  <si>
    <t>1人次</t>
  </si>
  <si>
    <t>疫情影响，可以改为线上</t>
  </si>
  <si>
    <t>进行国外中长期人员培养</t>
  </si>
  <si>
    <t>疫情影响，无法实现</t>
  </si>
  <si>
    <t>发表中文核心期刊论文</t>
  </si>
  <si>
    <t>2篇</t>
  </si>
  <si>
    <t>未完成指标值</t>
  </si>
  <si>
    <t>SCI论文</t>
  </si>
  <si>
    <t>论文已投稿，暂未发表</t>
  </si>
  <si>
    <t>质量指标</t>
  </si>
  <si>
    <t>模型的精准度</t>
  </si>
  <si>
    <t>敏感度达到80%以上，特异度达到80%以上</t>
  </si>
  <si>
    <t>特异度、敏感度达到80%以上</t>
  </si>
  <si>
    <t>完善研究平台的建设</t>
  </si>
  <si>
    <t>时效指标</t>
  </si>
  <si>
    <t>方案制定和前期准备时间</t>
  </si>
  <si>
    <t>2020年3月前</t>
  </si>
  <si>
    <t>数据整理和预实验分析时间</t>
  </si>
  <si>
    <t>2020年12月前</t>
  </si>
  <si>
    <t>模型建立评估和正常值范围确定时间</t>
  </si>
  <si>
    <t>2022年6月前</t>
  </si>
  <si>
    <t>验收时间</t>
  </si>
  <si>
    <t>2022年12月前</t>
  </si>
  <si>
    <t>部分完成</t>
  </si>
  <si>
    <t>正常值已经确定，交互模型的建立有待完善</t>
  </si>
  <si>
    <t>成本指标</t>
  </si>
  <si>
    <t>项目预算控制数</t>
  </si>
  <si>
    <t>≤5万元</t>
  </si>
  <si>
    <t>4.98万元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</si>
  <si>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</si>
  <si>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</si>
  <si>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</si>
  <si>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社会效益指标</t>
  </si>
  <si>
    <t>提高儿童青少年近视的早期预测准确度。</t>
  </si>
  <si>
    <t>利用构建模型可以使近视早期预测精准度提高</t>
  </si>
  <si>
    <t>社会效益量化程度有待加强</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</si>
  <si>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</si>
  <si>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</si>
  <si>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</si>
  <si>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</si>
  <si>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受益群众满意度</t>
  </si>
  <si>
    <t>提供满意度证明材料，支撑材料不全面</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</si>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</sst>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name val="宋体"/>
      <family val="3"/>
      <charset val="134"/>
    </font>
    <font>
      <sz val="12"/>
      <color theme="1"/>
      <name val="宋体"/>
      <family val="3"/>
      <charset val="134"/>
    </font>
    <font>
      <b/>
      <sz val="12"/>
      <color rgb="FF000000"/>
      <name val="宋体"/>
      <family val="3"/>
      <charset val="134"/>
    </font>
    <font>
      <sz val="12"/>
      <color rgb="FFFF0000"/>
      <name val="宋体"/>
      <family val="3"/>
      <charset val="134"/>
    </font>
    <font>
      <b/>
      <sz val="12"/>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2">
    <xf numFmtId="0" fontId="0" fillId="0" borderId="0"/>
    <xf numFmtId="9" fontId="10" fillId="0" borderId="0" applyFont="0" applyFill="0" applyBorder="0" applyAlignment="0" applyProtection="0">
      <alignment vertical="center"/>
    </xf>
  </cellStyleXfs>
  <cellXfs count="45">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4"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2"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2" fontId="7"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7"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1" xfId="0" applyFont="1" applyBorder="1" applyAlignment="1">
      <alignment horizontal="center" vertical="center" textRotation="255"/>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9" fontId="4" fillId="0" borderId="2" xfId="1" applyFont="1" applyBorder="1" applyAlignment="1">
      <alignment horizontal="center" vertical="center" wrapText="1"/>
    </xf>
    <xf numFmtId="9" fontId="4" fillId="0" borderId="3" xfId="1" applyFont="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8923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6"/>
  <sheetViews>
    <sheetView tabSelected="1" view="pageBreakPreview" topLeftCell="A10" zoomScale="60" zoomScaleNormal="100" workbookViewId="0">
      <selection activeCell="J19" sqref="J19"/>
    </sheetView>
  </sheetViews>
  <sheetFormatPr defaultColWidth="9" defaultRowHeight="14" x14ac:dyDescent="0.3"/>
  <cols>
    <col min="1" max="1" width="5.33203125" customWidth="1"/>
    <col min="2" max="2" width="7.75" customWidth="1"/>
    <col min="3" max="3" width="11.25" customWidth="1"/>
    <col min="4" max="4" width="18.08203125" customWidth="1"/>
    <col min="5" max="5" width="19.5" customWidth="1"/>
    <col min="6" max="6" width="13.33203125" customWidth="1"/>
    <col min="7" max="7" width="11.25" customWidth="1"/>
    <col min="8" max="8" width="12.5" customWidth="1"/>
    <col min="9" max="9" width="11" customWidth="1"/>
    <col min="10" max="10" width="28.83203125" customWidth="1"/>
  </cols>
  <sheetData>
    <row r="1" spans="1:10" ht="27" customHeight="1" x14ac:dyDescent="0.35">
      <c r="A1" s="1" t="s">
        <v>0</v>
      </c>
    </row>
    <row r="2" spans="1:10" ht="34" customHeight="1" x14ac:dyDescent="0.3">
      <c r="A2" s="17" t="s">
        <v>1</v>
      </c>
      <c r="B2" s="17"/>
      <c r="C2" s="17"/>
      <c r="D2" s="17"/>
      <c r="E2" s="17"/>
      <c r="F2" s="17"/>
      <c r="G2" s="17"/>
      <c r="H2" s="17"/>
      <c r="I2" s="17"/>
      <c r="J2" s="17"/>
    </row>
    <row r="3" spans="1:10" ht="18.75" customHeight="1" x14ac:dyDescent="0.3">
      <c r="A3" s="18" t="s">
        <v>2</v>
      </c>
      <c r="B3" s="18"/>
      <c r="C3" s="18"/>
      <c r="D3" s="18"/>
      <c r="E3" s="18"/>
      <c r="F3" s="18"/>
      <c r="G3" s="18"/>
      <c r="H3" s="18"/>
      <c r="I3" s="18"/>
      <c r="J3" s="18"/>
    </row>
    <row r="4" spans="1:10" ht="20" customHeight="1" x14ac:dyDescent="0.3">
      <c r="A4" s="19" t="s">
        <v>3</v>
      </c>
      <c r="B4" s="19"/>
      <c r="C4" s="19"/>
      <c r="D4" s="20" t="s">
        <v>4</v>
      </c>
      <c r="E4" s="20"/>
      <c r="F4" s="20"/>
      <c r="G4" s="20"/>
      <c r="H4" s="20"/>
      <c r="I4" s="20"/>
      <c r="J4" s="20"/>
    </row>
    <row r="5" spans="1:10" ht="20" customHeight="1" x14ac:dyDescent="0.3">
      <c r="A5" s="19" t="s">
        <v>5</v>
      </c>
      <c r="B5" s="19"/>
      <c r="C5" s="19"/>
      <c r="D5" s="19" t="s">
        <v>6</v>
      </c>
      <c r="E5" s="19"/>
      <c r="F5" s="3"/>
      <c r="G5" s="2" t="s">
        <v>7</v>
      </c>
      <c r="H5" s="21" t="s">
        <v>8</v>
      </c>
      <c r="I5" s="21"/>
      <c r="J5" s="21"/>
    </row>
    <row r="6" spans="1:10" ht="20" customHeight="1" x14ac:dyDescent="0.3">
      <c r="A6" s="19" t="s">
        <v>9</v>
      </c>
      <c r="B6" s="19"/>
      <c r="C6" s="19"/>
      <c r="D6" s="20" t="s">
        <v>10</v>
      </c>
      <c r="E6" s="20"/>
      <c r="F6" s="3"/>
      <c r="G6" s="2" t="s">
        <v>11</v>
      </c>
      <c r="H6" s="21">
        <v>13691557986</v>
      </c>
      <c r="I6" s="21"/>
      <c r="J6" s="21"/>
    </row>
    <row r="7" spans="1:10" ht="30" x14ac:dyDescent="0.3">
      <c r="A7" s="22" t="s">
        <v>12</v>
      </c>
      <c r="B7" s="22"/>
      <c r="C7" s="22"/>
      <c r="D7" s="2"/>
      <c r="E7" s="4" t="s">
        <v>13</v>
      </c>
      <c r="F7" s="4" t="s">
        <v>14</v>
      </c>
      <c r="G7" s="4" t="s">
        <v>15</v>
      </c>
      <c r="H7" s="4" t="s">
        <v>16</v>
      </c>
      <c r="I7" s="4" t="s">
        <v>17</v>
      </c>
      <c r="J7" s="2" t="s">
        <v>18</v>
      </c>
    </row>
    <row r="8" spans="1:10" ht="20" customHeight="1" x14ac:dyDescent="0.3">
      <c r="A8" s="22"/>
      <c r="B8" s="22"/>
      <c r="C8" s="22"/>
      <c r="D8" s="5" t="s">
        <v>19</v>
      </c>
      <c r="E8" s="2">
        <v>5</v>
      </c>
      <c r="F8" s="2">
        <v>5</v>
      </c>
      <c r="G8" s="6">
        <v>3.7435999999999998</v>
      </c>
      <c r="H8" s="2">
        <v>10</v>
      </c>
      <c r="I8" s="13">
        <f>G8/F8</f>
        <v>0.74871999999999994</v>
      </c>
      <c r="J8" s="14">
        <f>10*I8</f>
        <v>7.4871999999999996</v>
      </c>
    </row>
    <row r="9" spans="1:10" ht="45" x14ac:dyDescent="0.3">
      <c r="A9" s="22"/>
      <c r="B9" s="22"/>
      <c r="C9" s="22"/>
      <c r="D9" s="7" t="s">
        <v>20</v>
      </c>
      <c r="E9" s="2">
        <v>5</v>
      </c>
      <c r="F9" s="2">
        <v>5</v>
      </c>
      <c r="G9" s="6">
        <v>3.7435999999999998</v>
      </c>
      <c r="H9" s="2" t="s">
        <v>21</v>
      </c>
      <c r="I9" s="13">
        <f>G9/F9</f>
        <v>0.74871999999999994</v>
      </c>
      <c r="J9" s="4" t="s">
        <v>21</v>
      </c>
    </row>
    <row r="10" spans="1:10" ht="25" customHeight="1" x14ac:dyDescent="0.3">
      <c r="A10" s="22"/>
      <c r="B10" s="22"/>
      <c r="C10" s="22"/>
      <c r="D10" s="2" t="s">
        <v>22</v>
      </c>
      <c r="E10" s="2">
        <v>0</v>
      </c>
      <c r="F10" s="2"/>
      <c r="G10" s="2"/>
      <c r="H10" s="2" t="s">
        <v>21</v>
      </c>
      <c r="I10" s="13" t="e">
        <f>G10/F10</f>
        <v>#DIV/0!</v>
      </c>
      <c r="J10" s="4" t="s">
        <v>21</v>
      </c>
    </row>
    <row r="11" spans="1:10" ht="19" customHeight="1" x14ac:dyDescent="0.3">
      <c r="A11" s="22"/>
      <c r="B11" s="22"/>
      <c r="C11" s="22"/>
      <c r="D11" s="3" t="s">
        <v>23</v>
      </c>
      <c r="E11" s="2">
        <v>0</v>
      </c>
      <c r="F11" s="2"/>
      <c r="G11" s="2"/>
      <c r="H11" s="2" t="s">
        <v>21</v>
      </c>
      <c r="I11" s="13" t="e">
        <f>G11/F11</f>
        <v>#DIV/0!</v>
      </c>
      <c r="J11" s="4" t="s">
        <v>21</v>
      </c>
    </row>
    <row r="12" spans="1:10" ht="26" customHeight="1" x14ac:dyDescent="0.3">
      <c r="A12" s="34" t="s">
        <v>24</v>
      </c>
      <c r="B12" s="22" t="s">
        <v>25</v>
      </c>
      <c r="C12" s="22"/>
      <c r="D12" s="22"/>
      <c r="E12" s="22"/>
      <c r="F12" s="22" t="s">
        <v>26</v>
      </c>
      <c r="G12" s="22"/>
      <c r="H12" s="22"/>
      <c r="I12" s="22"/>
      <c r="J12" s="22"/>
    </row>
    <row r="13" spans="1:10" ht="75" customHeight="1" x14ac:dyDescent="0.3">
      <c r="A13" s="34"/>
      <c r="B13" s="22" t="s">
        <v>27</v>
      </c>
      <c r="C13" s="22"/>
      <c r="D13" s="22"/>
      <c r="E13" s="22"/>
      <c r="F13" s="22" t="s">
        <v>28</v>
      </c>
      <c r="G13" s="22"/>
      <c r="H13" s="22"/>
      <c r="I13" s="22"/>
      <c r="J13" s="22"/>
    </row>
    <row r="14" spans="1:10" ht="30" x14ac:dyDescent="0.3">
      <c r="A14" s="34" t="s">
        <v>29</v>
      </c>
      <c r="B14" s="4" t="s">
        <v>30</v>
      </c>
      <c r="C14" s="2" t="s">
        <v>31</v>
      </c>
      <c r="D14" s="2" t="s">
        <v>32</v>
      </c>
      <c r="E14" s="2" t="s">
        <v>33</v>
      </c>
      <c r="F14" s="23" t="s">
        <v>34</v>
      </c>
      <c r="G14" s="24"/>
      <c r="H14" s="4" t="s">
        <v>35</v>
      </c>
      <c r="I14" s="4" t="s">
        <v>18</v>
      </c>
      <c r="J14" s="4" t="s">
        <v>36</v>
      </c>
    </row>
    <row r="15" spans="1:10" ht="51" customHeight="1" x14ac:dyDescent="0.3">
      <c r="A15" s="34"/>
      <c r="B15" s="35" t="s">
        <v>37</v>
      </c>
      <c r="C15" s="38" t="s">
        <v>38</v>
      </c>
      <c r="D15" s="4" t="s">
        <v>39</v>
      </c>
      <c r="E15" s="4" t="s">
        <v>40</v>
      </c>
      <c r="F15" s="23" t="s">
        <v>41</v>
      </c>
      <c r="G15" s="24"/>
      <c r="H15" s="10">
        <v>3</v>
      </c>
      <c r="I15" s="10">
        <v>2.1</v>
      </c>
      <c r="J15" s="10" t="s">
        <v>42</v>
      </c>
    </row>
    <row r="16" spans="1:10" ht="51" customHeight="1" x14ac:dyDescent="0.3">
      <c r="A16" s="34"/>
      <c r="B16" s="36"/>
      <c r="C16" s="39"/>
      <c r="D16" s="4" t="s">
        <v>43</v>
      </c>
      <c r="E16" s="4" t="s">
        <v>44</v>
      </c>
      <c r="F16" s="23">
        <v>1</v>
      </c>
      <c r="G16" s="24"/>
      <c r="H16" s="10">
        <v>3</v>
      </c>
      <c r="I16" s="10">
        <v>2.8</v>
      </c>
      <c r="J16" s="10" t="s">
        <v>45</v>
      </c>
    </row>
    <row r="17" spans="1:10" ht="51" customHeight="1" x14ac:dyDescent="0.3">
      <c r="A17" s="34"/>
      <c r="B17" s="36"/>
      <c r="C17" s="39"/>
      <c r="D17" s="4" t="s">
        <v>46</v>
      </c>
      <c r="E17" s="4" t="s">
        <v>47</v>
      </c>
      <c r="F17" s="23" t="s">
        <v>47</v>
      </c>
      <c r="G17" s="24"/>
      <c r="H17" s="10">
        <v>4</v>
      </c>
      <c r="I17" s="10">
        <v>3.8</v>
      </c>
      <c r="J17" s="10" t="s">
        <v>45</v>
      </c>
    </row>
    <row r="18" spans="1:10" ht="51" customHeight="1" x14ac:dyDescent="0.3">
      <c r="A18" s="34"/>
      <c r="B18" s="36"/>
      <c r="C18" s="39"/>
      <c r="D18" s="4" t="s">
        <v>48</v>
      </c>
      <c r="E18" s="4" t="s">
        <v>49</v>
      </c>
      <c r="F18" s="23">
        <v>0</v>
      </c>
      <c r="G18" s="24"/>
      <c r="H18" s="44">
        <v>1</v>
      </c>
      <c r="I18" s="44">
        <v>0</v>
      </c>
      <c r="J18" s="10" t="s">
        <v>50</v>
      </c>
    </row>
    <row r="19" spans="1:10" ht="51" customHeight="1" x14ac:dyDescent="0.3">
      <c r="A19" s="34"/>
      <c r="B19" s="36"/>
      <c r="C19" s="39"/>
      <c r="D19" s="4" t="s">
        <v>51</v>
      </c>
      <c r="E19" s="4" t="s">
        <v>52</v>
      </c>
      <c r="F19" s="23">
        <v>0</v>
      </c>
      <c r="G19" s="24"/>
      <c r="H19" s="44">
        <v>1</v>
      </c>
      <c r="I19" s="44">
        <v>0</v>
      </c>
      <c r="J19" s="10" t="s">
        <v>53</v>
      </c>
    </row>
    <row r="20" spans="1:10" ht="51" customHeight="1" x14ac:dyDescent="0.3">
      <c r="A20" s="34"/>
      <c r="B20" s="36"/>
      <c r="C20" s="39"/>
      <c r="D20" s="4" t="s">
        <v>54</v>
      </c>
      <c r="E20" s="4" t="s">
        <v>52</v>
      </c>
      <c r="F20" s="23">
        <v>0</v>
      </c>
      <c r="G20" s="24"/>
      <c r="H20" s="44">
        <v>1</v>
      </c>
      <c r="I20" s="44">
        <v>0</v>
      </c>
      <c r="J20" s="10" t="s">
        <v>55</v>
      </c>
    </row>
    <row r="21" spans="1:10" ht="51" customHeight="1" x14ac:dyDescent="0.3">
      <c r="A21" s="34"/>
      <c r="B21" s="36"/>
      <c r="C21" s="39"/>
      <c r="D21" s="4" t="s">
        <v>56</v>
      </c>
      <c r="E21" s="4" t="s">
        <v>57</v>
      </c>
      <c r="F21" s="23">
        <v>0</v>
      </c>
      <c r="G21" s="24"/>
      <c r="H21" s="44">
        <v>1</v>
      </c>
      <c r="I21" s="44">
        <v>0</v>
      </c>
      <c r="J21" s="10" t="s">
        <v>58</v>
      </c>
    </row>
    <row r="22" spans="1:10" ht="51" customHeight="1" x14ac:dyDescent="0.3">
      <c r="A22" s="34"/>
      <c r="B22" s="36"/>
      <c r="C22" s="40"/>
      <c r="D22" s="4" t="s">
        <v>59</v>
      </c>
      <c r="E22" s="4" t="s">
        <v>57</v>
      </c>
      <c r="F22" s="23">
        <v>0</v>
      </c>
      <c r="G22" s="24"/>
      <c r="H22" s="44">
        <v>1</v>
      </c>
      <c r="I22" s="44">
        <v>0.5</v>
      </c>
      <c r="J22" s="10" t="s">
        <v>60</v>
      </c>
    </row>
    <row r="23" spans="1:10" ht="45" x14ac:dyDescent="0.3">
      <c r="A23" s="34"/>
      <c r="B23" s="36"/>
      <c r="C23" s="38" t="s">
        <v>61</v>
      </c>
      <c r="D23" s="4" t="s">
        <v>62</v>
      </c>
      <c r="E23" s="4" t="s">
        <v>63</v>
      </c>
      <c r="F23" s="23" t="s">
        <v>64</v>
      </c>
      <c r="G23" s="24"/>
      <c r="H23" s="10">
        <v>4</v>
      </c>
      <c r="I23" s="10">
        <v>3.8</v>
      </c>
      <c r="J23" s="10" t="s">
        <v>45</v>
      </c>
    </row>
    <row r="24" spans="1:10" ht="30" x14ac:dyDescent="0.3">
      <c r="A24" s="34"/>
      <c r="B24" s="36"/>
      <c r="C24" s="40"/>
      <c r="D24" s="4" t="s">
        <v>65</v>
      </c>
      <c r="E24" s="9">
        <v>0.99</v>
      </c>
      <c r="F24" s="41">
        <v>0.99</v>
      </c>
      <c r="G24" s="42"/>
      <c r="H24" s="4">
        <v>5</v>
      </c>
      <c r="I24" s="4">
        <v>5</v>
      </c>
      <c r="J24" s="43"/>
    </row>
    <row r="25" spans="1:10" ht="30" x14ac:dyDescent="0.3">
      <c r="A25" s="34"/>
      <c r="B25" s="36"/>
      <c r="C25" s="38" t="s">
        <v>66</v>
      </c>
      <c r="D25" s="4" t="s">
        <v>67</v>
      </c>
      <c r="E25" s="4" t="s">
        <v>68</v>
      </c>
      <c r="F25" s="23" t="s">
        <v>68</v>
      </c>
      <c r="G25" s="24"/>
      <c r="H25" s="4">
        <v>5</v>
      </c>
      <c r="I25" s="4">
        <v>5</v>
      </c>
      <c r="J25" s="15"/>
    </row>
    <row r="26" spans="1:10" ht="30" x14ac:dyDescent="0.3">
      <c r="A26" s="34"/>
      <c r="B26" s="36"/>
      <c r="C26" s="39"/>
      <c r="D26" s="4" t="s">
        <v>69</v>
      </c>
      <c r="E26" s="4" t="s">
        <v>70</v>
      </c>
      <c r="F26" s="23" t="s">
        <v>70</v>
      </c>
      <c r="G26" s="24"/>
      <c r="H26" s="4">
        <v>5</v>
      </c>
      <c r="I26" s="4">
        <v>5</v>
      </c>
      <c r="J26" s="4"/>
    </row>
    <row r="27" spans="1:10" ht="30" x14ac:dyDescent="0.3">
      <c r="A27" s="34"/>
      <c r="B27" s="36"/>
      <c r="C27" s="39"/>
      <c r="D27" s="4" t="s">
        <v>71</v>
      </c>
      <c r="E27" s="4" t="s">
        <v>72</v>
      </c>
      <c r="F27" s="23" t="s">
        <v>72</v>
      </c>
      <c r="G27" s="24"/>
      <c r="H27" s="4">
        <v>5</v>
      </c>
      <c r="I27" s="4">
        <v>5</v>
      </c>
      <c r="J27" s="15"/>
    </row>
    <row r="28" spans="1:10" ht="30" x14ac:dyDescent="0.3">
      <c r="A28" s="34"/>
      <c r="B28" s="36"/>
      <c r="C28" s="40"/>
      <c r="D28" s="4" t="s">
        <v>73</v>
      </c>
      <c r="E28" s="4" t="s">
        <v>74</v>
      </c>
      <c r="F28" s="23" t="s">
        <v>75</v>
      </c>
      <c r="G28" s="24"/>
      <c r="H28" s="4">
        <v>3</v>
      </c>
      <c r="I28" s="4">
        <v>1.5</v>
      </c>
      <c r="J28" s="4" t="s">
        <v>76</v>
      </c>
    </row>
    <row r="29" spans="1:10" ht="24" customHeight="1" x14ac:dyDescent="0.3">
      <c r="A29" s="34"/>
      <c r="B29" s="36"/>
      <c r="C29" s="8" t="s">
        <v>77</v>
      </c>
      <c r="D29" s="4" t="s">
        <v>78</v>
      </c>
      <c r="E29" s="4" t="s">
        <v>79</v>
      </c>
      <c r="F29" s="25" t="s">
        <v>80</v>
      </c>
      <c r="G29" s="24"/>
      <c r="H29" s="4">
        <v>8</v>
      </c>
      <c r="I29" s="4">
        <v>8</v>
      </c>
      <c r="J29" s="4"/>
    </row>
    <row r="30" spans="1:10" ht="30" customHeight="1" x14ac:dyDescent="0.3">
      <c r="A30" s="34"/>
      <c r="B30" s="35" t="s">
        <v>81</v>
      </c>
      <c r="C30" s="10" t="s">
        <v>82</v>
      </c>
      <c r="D30" s="6" t="s">
        <v>83</v>
      </c>
      <c r="E30" s="6" t="s">
        <v>83</v>
      </c>
      <c r="F30" s="26" t="s">
        <v>83</v>
      </c>
      <c r="G30" s="27"/>
      <c r="H30" s="4"/>
      <c r="I30" s="4"/>
      <c r="J30" s="4"/>
    </row>
    <row r="31" spans="1:10" ht="30" customHeight="1" x14ac:dyDescent="0.3">
      <c r="A31" s="34"/>
      <c r="B31" s="36"/>
      <c r="C31" s="11" t="s">
        <v>84</v>
      </c>
      <c r="D31" s="4" t="s">
        <v>85</v>
      </c>
      <c r="E31" s="4" t="s">
        <v>86</v>
      </c>
      <c r="F31" s="23" t="s">
        <v>86</v>
      </c>
      <c r="G31" s="24"/>
      <c r="H31" s="4">
        <v>30</v>
      </c>
      <c r="I31" s="4">
        <v>29.5</v>
      </c>
      <c r="J31" s="4" t="s">
        <v>87</v>
      </c>
    </row>
    <row r="32" spans="1:10" ht="30" customHeight="1" x14ac:dyDescent="0.3">
      <c r="A32" s="34"/>
      <c r="B32" s="36"/>
      <c r="C32" s="10" t="s">
        <v>88</v>
      </c>
      <c r="D32" s="6" t="s">
        <v>83</v>
      </c>
      <c r="E32" s="6" t="s">
        <v>83</v>
      </c>
      <c r="F32" s="26" t="s">
        <v>83</v>
      </c>
      <c r="G32" s="27"/>
      <c r="H32" s="4"/>
      <c r="I32" s="4"/>
      <c r="J32" s="4"/>
    </row>
    <row r="33" spans="1:10" ht="30" customHeight="1" x14ac:dyDescent="0.3">
      <c r="A33" s="34"/>
      <c r="B33" s="37"/>
      <c r="C33" s="10" t="s">
        <v>89</v>
      </c>
      <c r="D33" s="10" t="s">
        <v>83</v>
      </c>
      <c r="E33" s="10" t="s">
        <v>83</v>
      </c>
      <c r="F33" s="28" t="s">
        <v>83</v>
      </c>
      <c r="G33" s="29"/>
      <c r="H33" s="4"/>
      <c r="I33" s="4"/>
      <c r="J33" s="4"/>
    </row>
    <row r="34" spans="1:10" ht="60" x14ac:dyDescent="0.3">
      <c r="A34" s="34"/>
      <c r="B34" s="11" t="s">
        <v>90</v>
      </c>
      <c r="C34" s="11" t="s">
        <v>91</v>
      </c>
      <c r="D34" s="4" t="s">
        <v>92</v>
      </c>
      <c r="E34" s="9">
        <v>0.98</v>
      </c>
      <c r="F34" s="30">
        <v>0.98</v>
      </c>
      <c r="G34" s="24"/>
      <c r="H34" s="4">
        <v>10</v>
      </c>
      <c r="I34" s="4">
        <v>9.5</v>
      </c>
      <c r="J34" s="4" t="s">
        <v>93</v>
      </c>
    </row>
    <row r="35" spans="1:10" ht="15" x14ac:dyDescent="0.3">
      <c r="A35" s="31" t="s">
        <v>94</v>
      </c>
      <c r="B35" s="31"/>
      <c r="C35" s="31"/>
      <c r="D35" s="31"/>
      <c r="E35" s="31"/>
      <c r="F35" s="31"/>
      <c r="G35" s="31"/>
      <c r="H35" s="12">
        <f>SUM(H15:H34)+H8</f>
        <v>100</v>
      </c>
      <c r="I35" s="16">
        <f>SUM(I15:I34)+J8</f>
        <v>88.987200000000001</v>
      </c>
      <c r="J35" s="2"/>
    </row>
    <row r="36" spans="1:10" ht="161" customHeight="1" x14ac:dyDescent="0.3">
      <c r="A36" s="32" t="s">
        <v>95</v>
      </c>
      <c r="B36" s="33"/>
      <c r="C36" s="33"/>
      <c r="D36" s="33"/>
      <c r="E36" s="33"/>
      <c r="F36" s="33"/>
      <c r="G36" s="33"/>
      <c r="H36" s="33"/>
      <c r="I36" s="33"/>
      <c r="J36" s="33"/>
    </row>
  </sheetData>
  <mergeCells count="45">
    <mergeCell ref="F32:G32"/>
    <mergeCell ref="F33:G33"/>
    <mergeCell ref="F34:G34"/>
    <mergeCell ref="A35:G35"/>
    <mergeCell ref="A36:J36"/>
    <mergeCell ref="A14:A34"/>
    <mergeCell ref="B15:B29"/>
    <mergeCell ref="B30:B33"/>
    <mergeCell ref="C15:C22"/>
    <mergeCell ref="C23:C24"/>
    <mergeCell ref="C25:C28"/>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12:A13"/>
    <mergeCell ref="A7:C11"/>
    <mergeCell ref="A2:J2"/>
    <mergeCell ref="A3:J3"/>
    <mergeCell ref="A4:C4"/>
    <mergeCell ref="D4:J4"/>
    <mergeCell ref="A5:C5"/>
    <mergeCell ref="D5:E5"/>
    <mergeCell ref="H5:J5"/>
  </mergeCells>
  <phoneticPr fontId="13" type="noConversion"/>
  <pageMargins left="0.70866141732283505" right="0.511811023622047" top="0.55118110236220497" bottom="0.55118110236220497" header="0.31496062992126" footer="0.31496062992126"/>
  <pageSetup paperSize="9" scale="9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2022-05-18T01:46:56Z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98B66BDA1C224725AA6F436AF78C3439</vt:lpwstr>
  </property>
</Properties>
</file>