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附件2" sheetId="1" r:id="rId1"/>
  </sheets>
  <definedNames>
    <definedName name="_xlnm.Print_Area" localSheetId="0">附件2!$A$1:$J$28</definedName>
    <definedName name="_xlnm.Print_Titles" localSheetId="0">附件2!$13:$26</definedName>
  </definedNames>
  <calcPr calcId="144525"/>
</workbook>
</file>

<file path=xl/sharedStrings.xml><?xml version="1.0" encoding="utf-8"?>
<sst xmlns="http://schemas.openxmlformats.org/spreadsheetml/2006/main" count="94" uniqueCount="76">
  <si>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</si>
  <si>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</si>
  <si>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</si>
  <si>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财务核算与成本管理（代报财务处）</t>
  </si>
  <si>
    <t>主管部门</t>
  </si>
  <si>
    <t>北京市卫生健康委员会</t>
  </si>
  <si>
    <t>实施单位</t>
  </si>
  <si>
    <t>北京市卫生健康委会计核算服务中心</t>
  </si>
  <si>
    <t>项目负责人</t>
  </si>
  <si>
    <t>赵旭、牛艳秋、邱冬、李树青</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</si>
  <si>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</si>
  <si>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</si>
  <si>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</si>
  <si>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</si>
  <si>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</si>
  <si>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</si>
  <si>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</si>
  <si>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</si>
  <si>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</si>
  <si>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</si>
  <si>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</si>
  <si>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</si>
  <si>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</si>
  <si>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</si>
  <si>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</si>
  <si>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</si>
  <si>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按照市卫生健康委财经信息管理要求，完成卫生健康系统政府会计制度再实施服务、卫生计生财务管理信息系统、区县医院成本核算系统以及卫生计生经济指标平台的日常运行维护保障工作；根据中心机房配置以及各类信息系统的需求，提供技术支持，保证各类应用系统及数据库软件的安全运行。</t>
  </si>
  <si>
    <t>通过该项目实施，完成了业务所涉及的卫生计生财务管理信息系统、区县医院成本核算系统以及卫生计生经济指标平台3套系统及机房的运维保障工作；完成了卫生健康系统政府会计制度再实施服务、经济指标平台数据整理；完成了财务、科室成本、项目成本的定期收集与汇总工作，对所收集数据进行内部逻辑校验、数据库备份等工作，确保业务数据有效收集与汇总；根据中心机房配置以及各类信息系统的需求，提供了技术支持，保证了各类应用系统及数据库软件的系统持续稳定运行。</t>
  </si>
  <si>
    <t>绩效指标</t>
  </si>
  <si>
    <t>一级指标</t>
  </si>
  <si>
    <t>二级指标</t>
  </si>
  <si>
    <t>三级指标</t>
  </si>
  <si>
    <t>年度指标值(A)</t>
  </si>
  <si>
    <t>实际完成值(B)</t>
  </si>
  <si>
    <t>分值</t>
  </si>
  <si>
    <t>偏差原因分析及改进措施</t>
  </si>
  <si>
    <t>产出指标(50分)</t>
  </si>
  <si>
    <t>数量指标</t>
  </si>
  <si>
    <t>机房网络设备运维</t>
  </si>
  <si>
    <t>11台</t>
  </si>
  <si>
    <t>安全设备维护</t>
  </si>
  <si>
    <t>18台</t>
  </si>
  <si>
    <t>服务器维护</t>
  </si>
  <si>
    <t>28台</t>
  </si>
  <si>
    <t>存储设备维护</t>
  </si>
  <si>
    <t>4套</t>
  </si>
  <si>
    <t>系统维护数量</t>
  </si>
  <si>
    <t>3个</t>
  </si>
  <si>
    <t>已完成3个系统运维工作</t>
  </si>
  <si>
    <t>质量指标</t>
  </si>
  <si>
    <t>故障响应率</t>
  </si>
  <si>
    <t>时效指标</t>
  </si>
  <si>
    <t>项目实施进度</t>
  </si>
  <si>
    <t>2021年12月前完成验收</t>
  </si>
  <si>
    <t>2021年4月完成公开招标工作，2021年8月-9月期间完成各个子项阶段验收</t>
  </si>
  <si>
    <t>成本指标</t>
  </si>
  <si>
    <t>项目预算控制数</t>
  </si>
  <si>
    <t>968.255670万元</t>
  </si>
  <si>
    <t>956.155万元</t>
  </si>
  <si>
    <t>效果指标(30分)</t>
  </si>
  <si>
    <t>经济效益指标</t>
  </si>
  <si>
    <t>社会效益指标</t>
  </si>
  <si>
    <t>为主管部门和基层单位管理提供数据支撑</t>
  </si>
  <si>
    <t>保障市卫生健康委局端和基层端2021年全年数据产出和收集，为主管部门和基层单位运营管理提供有力的数据支撑</t>
  </si>
  <si>
    <t>效果资料量化程度有所不足</t>
  </si>
  <si>
    <t>生态效益指标</t>
  </si>
  <si>
    <t>无</t>
  </si>
  <si>
    <t>可持续影响指标</t>
  </si>
  <si>
    <t>确保安全、稳定运行，提高工作效率</t>
  </si>
  <si>
    <t>系统稳定运行，提高了工作效率</t>
  </si>
  <si>
    <t>满意度
指标
（10分）</t>
  </si>
  <si>
    <t>服务对象满意度指标</t>
  </si>
  <si>
    <t>工作人员满意度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</si>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</sst>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7">
    <numFmt numFmtId="176" formatCode="0.000_ "/>
    <numFmt numFmtId="177" formatCode="0.000000"/>
    <numFmt numFmtId="178" formatCode="0.00;[Red]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b/>
      <sz val="11"/>
      <color rgb="FFFA7D00"/>
      <name val="等线"/>
      <charset val="0"/>
      <scheme val="minor"/>
    </font>
    <font>
      <sz val="11"/>
      <color rgb="FF9C0006"/>
      <name val="等线"/>
      <charset val="0"/>
      <scheme val="minor"/>
    </font>
    <font>
      <sz val="11"/>
      <color rgb="FF9C6500"/>
      <name val="等线"/>
      <charset val="0"/>
      <scheme val="minor"/>
    </font>
    <font>
      <sz val="11"/>
      <color rgb="FF3F3F76"/>
      <name val="等线"/>
      <charset val="0"/>
      <scheme val="minor"/>
    </font>
    <font>
      <sz val="11"/>
      <color theme="0"/>
      <name val="等线"/>
      <charset val="0"/>
      <scheme val="minor"/>
    </font>
    <font>
      <sz val="11"/>
      <color theme="1"/>
      <name val="等线"/>
      <charset val="0"/>
      <scheme val="minor"/>
    </font>
    <font>
      <b/>
      <sz val="15"/>
      <color theme="3"/>
      <name val="等线"/>
      <charset val="134"/>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3"/>
      <color theme="3"/>
      <name val="等线"/>
      <charset val="134"/>
      <scheme val="minor"/>
    </font>
    <font>
      <sz val="11"/>
      <color rgb="FFFA7D00"/>
      <name val="等线"/>
      <charset val="0"/>
      <scheme val="minor"/>
    </font>
    <font>
      <b/>
      <sz val="11"/>
      <color rgb="FF3F3F3F"/>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399975585192419"/>
        <bgColor indexed="64"/>
      </patternFill>
    </fill>
  </fills>
  <borders count="2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2" fillId="12" borderId="0" applyNumberFormat="0" applyBorder="0" applyAlignment="0" applyProtection="0">
      <alignment vertical="center"/>
    </xf>
    <xf numFmtId="0" fontId="10" fillId="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8" fillId="3" borderId="0" applyNumberFormat="0" applyBorder="0" applyAlignment="0" applyProtection="0">
      <alignment vertical="center"/>
    </xf>
    <xf numFmtId="43" fontId="0" fillId="0" borderId="0" applyFont="0" applyFill="0" applyBorder="0" applyAlignment="0" applyProtection="0">
      <alignment vertical="center"/>
    </xf>
    <xf numFmtId="0" fontId="11" fillId="1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7" borderId="14" applyNumberFormat="0" applyFont="0" applyAlignment="0" applyProtection="0">
      <alignment vertical="center"/>
    </xf>
    <xf numFmtId="0" fontId="11"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13" applyNumberFormat="0" applyFill="0" applyAlignment="0" applyProtection="0">
      <alignment vertical="center"/>
    </xf>
    <xf numFmtId="0" fontId="20" fillId="0" borderId="13" applyNumberFormat="0" applyFill="0" applyAlignment="0" applyProtection="0">
      <alignment vertical="center"/>
    </xf>
    <xf numFmtId="0" fontId="11" fillId="7" borderId="0" applyNumberFormat="0" applyBorder="0" applyAlignment="0" applyProtection="0">
      <alignment vertical="center"/>
    </xf>
    <xf numFmtId="0" fontId="16" fillId="0" borderId="15" applyNumberFormat="0" applyFill="0" applyAlignment="0" applyProtection="0">
      <alignment vertical="center"/>
    </xf>
    <xf numFmtId="0" fontId="11" fillId="20" borderId="0" applyNumberFormat="0" applyBorder="0" applyAlignment="0" applyProtection="0">
      <alignment vertical="center"/>
    </xf>
    <xf numFmtId="0" fontId="22" fillId="2" borderId="17" applyNumberFormat="0" applyAlignment="0" applyProtection="0">
      <alignment vertical="center"/>
    </xf>
    <xf numFmtId="0" fontId="7" fillId="2" borderId="12" applyNumberFormat="0" applyAlignment="0" applyProtection="0">
      <alignment vertical="center"/>
    </xf>
    <xf numFmtId="0" fontId="23" fillId="22" borderId="18" applyNumberFormat="0" applyAlignment="0" applyProtection="0">
      <alignment vertical="center"/>
    </xf>
    <xf numFmtId="0" fontId="12" fillId="11" borderId="0" applyNumberFormat="0" applyBorder="0" applyAlignment="0" applyProtection="0">
      <alignment vertical="center"/>
    </xf>
    <xf numFmtId="0" fontId="11" fillId="6" borderId="0" applyNumberFormat="0" applyBorder="0" applyAlignment="0" applyProtection="0">
      <alignment vertical="center"/>
    </xf>
    <xf numFmtId="0" fontId="21" fillId="0" borderId="16" applyNumberFormat="0" applyFill="0" applyAlignment="0" applyProtection="0">
      <alignment vertical="center"/>
    </xf>
    <xf numFmtId="0" fontId="24" fillId="0" borderId="19" applyNumberFormat="0" applyFill="0" applyAlignment="0" applyProtection="0">
      <alignment vertical="center"/>
    </xf>
    <xf numFmtId="0" fontId="25" fillId="24" borderId="0" applyNumberFormat="0" applyBorder="0" applyAlignment="0" applyProtection="0">
      <alignment vertical="center"/>
    </xf>
    <xf numFmtId="0" fontId="9" fillId="4" borderId="0" applyNumberFormat="0" applyBorder="0" applyAlignment="0" applyProtection="0">
      <alignment vertical="center"/>
    </xf>
    <xf numFmtId="0" fontId="12" fillId="26" borderId="0" applyNumberFormat="0" applyBorder="0" applyAlignment="0" applyProtection="0">
      <alignment vertical="center"/>
    </xf>
    <xf numFmtId="0" fontId="11" fillId="21" borderId="0" applyNumberFormat="0" applyBorder="0" applyAlignment="0" applyProtection="0">
      <alignment vertical="center"/>
    </xf>
    <xf numFmtId="0" fontId="12" fillId="23" borderId="0" applyNumberFormat="0" applyBorder="0" applyAlignment="0" applyProtection="0">
      <alignment vertical="center"/>
    </xf>
    <xf numFmtId="0" fontId="12" fillId="27" borderId="0" applyNumberFormat="0" applyBorder="0" applyAlignment="0" applyProtection="0">
      <alignment vertical="center"/>
    </xf>
    <xf numFmtId="0" fontId="12" fillId="16" borderId="0" applyNumberFormat="0" applyBorder="0" applyAlignment="0" applyProtection="0">
      <alignment vertical="center"/>
    </xf>
    <xf numFmtId="0" fontId="12" fillId="30" borderId="0" applyNumberFormat="0" applyBorder="0" applyAlignment="0" applyProtection="0">
      <alignment vertical="center"/>
    </xf>
    <xf numFmtId="0" fontId="11" fillId="25" borderId="0" applyNumberFormat="0" applyBorder="0" applyAlignment="0" applyProtection="0">
      <alignment vertical="center"/>
    </xf>
    <xf numFmtId="0" fontId="11" fillId="10" borderId="0" applyNumberFormat="0" applyBorder="0" applyAlignment="0" applyProtection="0">
      <alignment vertical="center"/>
    </xf>
    <xf numFmtId="0" fontId="12" fillId="29" borderId="0" applyNumberFormat="0" applyBorder="0" applyAlignment="0" applyProtection="0">
      <alignment vertical="center"/>
    </xf>
    <xf numFmtId="0" fontId="12" fillId="19" borderId="0" applyNumberFormat="0" applyBorder="0" applyAlignment="0" applyProtection="0">
      <alignment vertical="center"/>
    </xf>
    <xf numFmtId="0" fontId="11" fillId="14" borderId="0" applyNumberFormat="0" applyBorder="0" applyAlignment="0" applyProtection="0">
      <alignment vertical="center"/>
    </xf>
    <xf numFmtId="0" fontId="12" fillId="13" borderId="0" applyNumberFormat="0" applyBorder="0" applyAlignment="0" applyProtection="0">
      <alignment vertical="center"/>
    </xf>
    <xf numFmtId="0" fontId="11" fillId="32" borderId="0" applyNumberFormat="0" applyBorder="0" applyAlignment="0" applyProtection="0">
      <alignment vertical="center"/>
    </xf>
    <xf numFmtId="0" fontId="11" fillId="28" borderId="0" applyNumberFormat="0" applyBorder="0" applyAlignment="0" applyProtection="0">
      <alignment vertical="center"/>
    </xf>
    <xf numFmtId="0" fontId="12" fillId="9" borderId="0" applyNumberFormat="0" applyBorder="0" applyAlignment="0" applyProtection="0">
      <alignment vertical="center"/>
    </xf>
    <xf numFmtId="0" fontId="11" fillId="31" borderId="0" applyNumberFormat="0" applyBorder="0" applyAlignment="0" applyProtection="0">
      <alignment vertical="center"/>
    </xf>
    <xf numFmtId="0" fontId="5" fillId="0" borderId="0"/>
  </cellStyleXfs>
  <cellXfs count="35">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176" fontId="3" fillId="0" borderId="1" xfId="8" applyNumberFormat="1" applyFont="1" applyFill="1" applyBorder="1" applyAlignment="1">
      <alignment horizontal="center" vertical="center"/>
    </xf>
    <xf numFmtId="2"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9" fontId="3" fillId="0" borderId="1" xfId="0" applyNumberFormat="1" applyFont="1" applyFill="1" applyBorder="1" applyAlignment="1">
      <alignment horizontal="center" vertical="center"/>
    </xf>
    <xf numFmtId="9" fontId="3" fillId="0" borderId="6" xfId="0" applyNumberFormat="1" applyFont="1" applyFill="1" applyBorder="1" applyAlignment="1">
      <alignment horizontal="center" vertical="center"/>
    </xf>
    <xf numFmtId="9" fontId="3" fillId="0" borderId="7"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1" xfId="0" applyFont="1" applyFill="1" applyBorder="1" applyAlignment="1">
      <alignment horizontal="left" vertical="center" wrapText="1"/>
    </xf>
    <xf numFmtId="0" fontId="3" fillId="0" borderId="11" xfId="0" applyFont="1" applyFill="1" applyBorder="1" applyAlignment="1">
      <alignment horizontal="left" vertical="center"/>
    </xf>
    <xf numFmtId="0" fontId="0" fillId="0" borderId="0" xfId="0" applyFont="1" applyFill="1"/>
    <xf numFmtId="10" fontId="3" fillId="0" borderId="1" xfId="11" applyNumberFormat="1" applyFont="1" applyFill="1" applyBorder="1" applyAlignment="1">
      <alignment horizontal="center" vertical="center"/>
    </xf>
    <xf numFmtId="2" fontId="3" fillId="0" borderId="1" xfId="0" applyNumberFormat="1" applyFont="1" applyFill="1" applyBorder="1" applyAlignment="1">
      <alignment horizontal="center" vertical="center" wrapText="1"/>
    </xf>
    <xf numFmtId="178" fontId="0" fillId="0" borderId="0" xfId="0" applyNumberFormat="1" applyFill="1"/>
    <xf numFmtId="2" fontId="6" fillId="0" borderId="1"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2705100"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
  <sheetViews>
    <sheetView tabSelected="1" zoomScale="85" zoomScaleNormal="85" zoomScaleSheetLayoutView="90" topLeftCell="A21" workbookViewId="0">
      <selection activeCell="A28" sqref="A28:J28"/>
    </sheetView>
  </sheetViews>
  <sheetFormatPr defaultColWidth="9" defaultRowHeight="14.25"/>
  <cols>
    <col min="1" max="1" width="5.375" style="1" customWidth="1"/>
    <col min="2" max="2" width="17.375" style="1" customWidth="1"/>
    <col min="3" max="3" width="12.25" style="1" customWidth="1"/>
    <col min="4" max="4" width="17.75" style="1" customWidth="1"/>
    <col min="5" max="5" width="21.75" style="1" customWidth="1"/>
    <col min="6" max="6" width="13.375" style="1" customWidth="1"/>
    <col min="7" max="7" width="19.25" style="1" customWidth="1"/>
    <col min="8" max="8" width="9" style="1"/>
    <col min="9" max="9" width="13.25" style="1" customWidth="1"/>
    <col min="10" max="10" width="22.0583333333333" style="1" customWidth="1"/>
    <col min="11"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1">
      <c r="A4" s="4" t="s">
        <v>4</v>
      </c>
      <c r="B4" s="4"/>
      <c r="C4" s="4"/>
      <c r="D4" s="4" t="s">
        <v>5</v>
      </c>
      <c r="E4" s="4"/>
      <c r="F4" s="4"/>
      <c r="G4" s="4" t="s">
        <v>6</v>
      </c>
      <c r="H4" s="5" t="s">
        <v>7</v>
      </c>
      <c r="I4" s="5"/>
      <c r="J4" s="5"/>
      <c r="K4" s="30"/>
    </row>
    <row r="5" ht="20.1" customHeight="1" spans="1:10">
      <c r="A5" s="4" t="s">
        <v>8</v>
      </c>
      <c r="B5" s="4"/>
      <c r="C5" s="4"/>
      <c r="D5" s="4" t="s">
        <v>9</v>
      </c>
      <c r="E5" s="4"/>
      <c r="F5" s="4"/>
      <c r="G5" s="4" t="s">
        <v>10</v>
      </c>
      <c r="H5" s="5">
        <v>63281172</v>
      </c>
      <c r="I5" s="5"/>
      <c r="J5" s="5"/>
    </row>
    <row r="6" ht="29.25" spans="1:10">
      <c r="A6" s="5" t="s">
        <v>11</v>
      </c>
      <c r="B6" s="5"/>
      <c r="C6" s="5"/>
      <c r="D6" s="4"/>
      <c r="E6" s="5" t="s">
        <v>12</v>
      </c>
      <c r="F6" s="5" t="s">
        <v>13</v>
      </c>
      <c r="G6" s="5" t="s">
        <v>14</v>
      </c>
      <c r="H6" s="5" t="s">
        <v>15</v>
      </c>
      <c r="I6" s="5" t="s">
        <v>16</v>
      </c>
      <c r="J6" s="4" t="s">
        <v>17</v>
      </c>
    </row>
    <row r="7" ht="20.1" customHeight="1" spans="1:10">
      <c r="A7" s="5"/>
      <c r="B7" s="5"/>
      <c r="C7" s="5"/>
      <c r="D7" s="4" t="s">
        <v>18</v>
      </c>
      <c r="E7" s="6">
        <v>1257.2931</v>
      </c>
      <c r="F7" s="6">
        <v>968.25567</v>
      </c>
      <c r="G7" s="7">
        <v>956.155</v>
      </c>
      <c r="H7" s="4">
        <v>10</v>
      </c>
      <c r="I7" s="31">
        <f>G7/F7</f>
        <v>0.987502608685989</v>
      </c>
      <c r="J7" s="32">
        <f>I7*10</f>
        <v>9.87502608685989</v>
      </c>
    </row>
    <row r="8" ht="29.25" spans="1:10">
      <c r="A8" s="5"/>
      <c r="B8" s="5"/>
      <c r="C8" s="5"/>
      <c r="D8" s="5" t="s">
        <v>19</v>
      </c>
      <c r="E8" s="6">
        <v>1257.2931</v>
      </c>
      <c r="F8" s="6">
        <v>968.25567</v>
      </c>
      <c r="G8" s="7">
        <v>956.155</v>
      </c>
      <c r="H8" s="4" t="s">
        <v>20</v>
      </c>
      <c r="I8" s="31">
        <f>G8/F8</f>
        <v>0.987502608685989</v>
      </c>
      <c r="J8" s="5" t="s">
        <v>20</v>
      </c>
    </row>
    <row r="9" ht="24.95" customHeight="1" spans="1:10">
      <c r="A9" s="5"/>
      <c r="B9" s="5"/>
      <c r="C9" s="5"/>
      <c r="D9" s="4" t="s">
        <v>21</v>
      </c>
      <c r="E9" s="8"/>
      <c r="F9" s="8"/>
      <c r="G9" s="8"/>
      <c r="H9" s="4" t="s">
        <v>20</v>
      </c>
      <c r="I9" s="5" t="s">
        <v>20</v>
      </c>
      <c r="J9" s="5" t="s">
        <v>20</v>
      </c>
    </row>
    <row r="10" ht="18.95" customHeight="1" spans="1:10">
      <c r="A10" s="5"/>
      <c r="B10" s="5"/>
      <c r="C10" s="5"/>
      <c r="D10" s="4" t="s">
        <v>22</v>
      </c>
      <c r="E10" s="8"/>
      <c r="F10" s="8"/>
      <c r="G10" s="8"/>
      <c r="H10" s="4" t="s">
        <v>20</v>
      </c>
      <c r="I10" s="5" t="s">
        <v>20</v>
      </c>
      <c r="J10" s="5" t="s">
        <v>20</v>
      </c>
    </row>
    <row r="11" ht="26.1" customHeight="1" spans="1:10">
      <c r="A11" s="9" t="s">
        <v>23</v>
      </c>
      <c r="B11" s="5" t="s">
        <v>24</v>
      </c>
      <c r="C11" s="5"/>
      <c r="D11" s="5"/>
      <c r="E11" s="5"/>
      <c r="F11" s="5" t="s">
        <v>25</v>
      </c>
      <c r="G11" s="5"/>
      <c r="H11" s="5"/>
      <c r="I11" s="5"/>
      <c r="J11" s="5"/>
    </row>
    <row r="12" ht="91.5" customHeight="1" spans="1:10">
      <c r="A12" s="9"/>
      <c r="B12" s="5" t="s">
        <v>26</v>
      </c>
      <c r="C12" s="5"/>
      <c r="D12" s="5"/>
      <c r="E12" s="5"/>
      <c r="F12" s="5" t="s">
        <v>27</v>
      </c>
      <c r="G12" s="5"/>
      <c r="H12" s="5"/>
      <c r="I12" s="5"/>
      <c r="J12" s="5"/>
    </row>
    <row r="13" ht="33" customHeight="1" spans="1:10">
      <c r="A13" s="9" t="s">
        <v>28</v>
      </c>
      <c r="B13" s="5" t="s">
        <v>29</v>
      </c>
      <c r="C13" s="4" t="s">
        <v>30</v>
      </c>
      <c r="D13" s="4" t="s">
        <v>31</v>
      </c>
      <c r="E13" s="4" t="s">
        <v>32</v>
      </c>
      <c r="F13" s="10" t="s">
        <v>33</v>
      </c>
      <c r="G13" s="11"/>
      <c r="H13" s="5" t="s">
        <v>34</v>
      </c>
      <c r="I13" s="5" t="s">
        <v>17</v>
      </c>
      <c r="J13" s="5" t="s">
        <v>35</v>
      </c>
    </row>
    <row r="14" ht="34" customHeight="1" spans="1:10">
      <c r="A14" s="9"/>
      <c r="B14" s="12" t="s">
        <v>36</v>
      </c>
      <c r="C14" s="13" t="s">
        <v>37</v>
      </c>
      <c r="D14" s="4" t="s">
        <v>38</v>
      </c>
      <c r="E14" s="5" t="s">
        <v>39</v>
      </c>
      <c r="F14" s="10" t="s">
        <v>39</v>
      </c>
      <c r="G14" s="11"/>
      <c r="H14" s="5">
        <v>5</v>
      </c>
      <c r="I14" s="5">
        <v>5</v>
      </c>
      <c r="J14" s="4"/>
    </row>
    <row r="15" ht="35" customHeight="1" spans="1:10">
      <c r="A15" s="9"/>
      <c r="B15" s="12"/>
      <c r="C15" s="14"/>
      <c r="D15" s="4" t="s">
        <v>40</v>
      </c>
      <c r="E15" s="5" t="s">
        <v>41</v>
      </c>
      <c r="F15" s="10" t="s">
        <v>41</v>
      </c>
      <c r="G15" s="11"/>
      <c r="H15" s="5">
        <v>5</v>
      </c>
      <c r="I15" s="5">
        <v>5</v>
      </c>
      <c r="J15" s="4"/>
    </row>
    <row r="16" ht="32" customHeight="1" spans="1:10">
      <c r="A16" s="9"/>
      <c r="B16" s="12"/>
      <c r="C16" s="14"/>
      <c r="D16" s="4" t="s">
        <v>42</v>
      </c>
      <c r="E16" s="5" t="s">
        <v>43</v>
      </c>
      <c r="F16" s="10" t="s">
        <v>43</v>
      </c>
      <c r="G16" s="11"/>
      <c r="H16" s="5">
        <v>5</v>
      </c>
      <c r="I16" s="5">
        <v>5</v>
      </c>
      <c r="J16" s="4"/>
    </row>
    <row r="17" ht="33" customHeight="1" spans="1:10">
      <c r="A17" s="9"/>
      <c r="B17" s="12"/>
      <c r="C17" s="14"/>
      <c r="D17" s="4" t="s">
        <v>44</v>
      </c>
      <c r="E17" s="5" t="s">
        <v>45</v>
      </c>
      <c r="F17" s="10" t="s">
        <v>45</v>
      </c>
      <c r="G17" s="11"/>
      <c r="H17" s="5">
        <v>5</v>
      </c>
      <c r="I17" s="5">
        <v>5</v>
      </c>
      <c r="J17" s="4"/>
    </row>
    <row r="18" ht="30" customHeight="1" spans="1:10">
      <c r="A18" s="9"/>
      <c r="B18" s="12"/>
      <c r="C18" s="14"/>
      <c r="D18" s="4" t="s">
        <v>46</v>
      </c>
      <c r="E18" s="5" t="s">
        <v>47</v>
      </c>
      <c r="F18" s="10" t="s">
        <v>48</v>
      </c>
      <c r="G18" s="11"/>
      <c r="H18" s="5">
        <v>5</v>
      </c>
      <c r="I18" s="5">
        <v>5</v>
      </c>
      <c r="J18" s="4"/>
    </row>
    <row r="19" ht="24" customHeight="1" spans="1:10">
      <c r="A19" s="9"/>
      <c r="B19" s="12"/>
      <c r="C19" s="4" t="s">
        <v>49</v>
      </c>
      <c r="D19" s="4" t="s">
        <v>50</v>
      </c>
      <c r="E19" s="15">
        <v>1</v>
      </c>
      <c r="F19" s="16">
        <v>1</v>
      </c>
      <c r="G19" s="17"/>
      <c r="H19" s="18">
        <v>5</v>
      </c>
      <c r="I19" s="4">
        <v>5</v>
      </c>
      <c r="J19" s="4"/>
    </row>
    <row r="20" ht="49.5" customHeight="1" spans="1:10">
      <c r="A20" s="9"/>
      <c r="B20" s="12"/>
      <c r="C20" s="13" t="s">
        <v>51</v>
      </c>
      <c r="D20" s="5" t="s">
        <v>52</v>
      </c>
      <c r="E20" s="19" t="s">
        <v>53</v>
      </c>
      <c r="F20" s="10" t="s">
        <v>54</v>
      </c>
      <c r="G20" s="11"/>
      <c r="H20" s="5">
        <v>10</v>
      </c>
      <c r="I20" s="26">
        <v>10</v>
      </c>
      <c r="J20" s="19"/>
    </row>
    <row r="21" ht="49" customHeight="1" spans="1:12">
      <c r="A21" s="9"/>
      <c r="B21" s="12"/>
      <c r="C21" s="4" t="s">
        <v>55</v>
      </c>
      <c r="D21" s="4" t="s">
        <v>56</v>
      </c>
      <c r="E21" s="20" t="s">
        <v>57</v>
      </c>
      <c r="F21" s="21" t="s">
        <v>58</v>
      </c>
      <c r="G21" s="22"/>
      <c r="H21" s="23">
        <v>10</v>
      </c>
      <c r="I21" s="4">
        <v>10</v>
      </c>
      <c r="J21" s="19"/>
      <c r="L21" s="33"/>
    </row>
    <row r="22" ht="29.25" spans="1:10">
      <c r="A22" s="9"/>
      <c r="B22" s="13" t="s">
        <v>59</v>
      </c>
      <c r="C22" s="12" t="s">
        <v>60</v>
      </c>
      <c r="D22" s="23"/>
      <c r="E22" s="23"/>
      <c r="F22" s="10"/>
      <c r="G22" s="11"/>
      <c r="H22" s="23"/>
      <c r="I22" s="23"/>
      <c r="J22" s="23"/>
    </row>
    <row r="23" ht="87" customHeight="1" spans="1:10">
      <c r="A23" s="9"/>
      <c r="B23" s="14"/>
      <c r="C23" s="12" t="s">
        <v>61</v>
      </c>
      <c r="D23" s="5" t="s">
        <v>62</v>
      </c>
      <c r="E23" s="5" t="s">
        <v>62</v>
      </c>
      <c r="F23" s="10" t="s">
        <v>63</v>
      </c>
      <c r="G23" s="11"/>
      <c r="H23" s="5">
        <v>15</v>
      </c>
      <c r="I23" s="23">
        <v>12</v>
      </c>
      <c r="J23" s="19" t="s">
        <v>64</v>
      </c>
    </row>
    <row r="24" ht="28.5" customHeight="1" spans="1:10">
      <c r="A24" s="9"/>
      <c r="B24" s="14"/>
      <c r="C24" s="12" t="s">
        <v>65</v>
      </c>
      <c r="D24" s="4" t="s">
        <v>66</v>
      </c>
      <c r="E24" s="5" t="s">
        <v>66</v>
      </c>
      <c r="F24" s="10" t="s">
        <v>66</v>
      </c>
      <c r="G24" s="11"/>
      <c r="H24" s="5"/>
      <c r="I24" s="23"/>
      <c r="J24" s="19"/>
    </row>
    <row r="25" ht="29.25" spans="1:10">
      <c r="A25" s="9"/>
      <c r="B25" s="24"/>
      <c r="C25" s="12" t="s">
        <v>67</v>
      </c>
      <c r="D25" s="5" t="s">
        <v>68</v>
      </c>
      <c r="E25" s="5" t="s">
        <v>68</v>
      </c>
      <c r="F25" s="25" t="s">
        <v>69</v>
      </c>
      <c r="G25" s="26"/>
      <c r="H25" s="5">
        <v>15</v>
      </c>
      <c r="I25" s="23">
        <v>12</v>
      </c>
      <c r="J25" s="19" t="s">
        <v>64</v>
      </c>
    </row>
    <row r="26" ht="43.5" spans="1:10">
      <c r="A26" s="9"/>
      <c r="B26" s="12" t="s">
        <v>70</v>
      </c>
      <c r="C26" s="12" t="s">
        <v>71</v>
      </c>
      <c r="D26" s="4" t="s">
        <v>72</v>
      </c>
      <c r="E26" s="4" t="s">
        <v>73</v>
      </c>
      <c r="F26" s="25" t="s">
        <v>73</v>
      </c>
      <c r="G26" s="26"/>
      <c r="H26" s="5">
        <v>10</v>
      </c>
      <c r="I26" s="4">
        <v>10</v>
      </c>
      <c r="J26" s="19"/>
    </row>
    <row r="27" spans="1:10">
      <c r="A27" s="27" t="s">
        <v>74</v>
      </c>
      <c r="B27" s="27"/>
      <c r="C27" s="27"/>
      <c r="D27" s="27"/>
      <c r="E27" s="27"/>
      <c r="F27" s="27"/>
      <c r="G27" s="27"/>
      <c r="H27" s="27">
        <f>SUM(H14:H26)+10</f>
        <v>100</v>
      </c>
      <c r="I27" s="34">
        <f>SUM(I14:I26)+J7</f>
        <v>93.8750260868599</v>
      </c>
      <c r="J27" s="4"/>
    </row>
    <row r="28" ht="132" customHeight="1" spans="1:10">
      <c r="A28" s="28" t="s">
        <v>75</v>
      </c>
      <c r="B28" s="29"/>
      <c r="C28" s="29"/>
      <c r="D28" s="29"/>
      <c r="E28" s="29"/>
      <c r="F28" s="29"/>
      <c r="G28" s="29"/>
      <c r="H28" s="29"/>
      <c r="I28" s="29"/>
      <c r="J28" s="29"/>
    </row>
  </sheetData>
  <mergeCells count="36">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21"/>
    <mergeCell ref="B22:B25"/>
    <mergeCell ref="C14:C18"/>
    <mergeCell ref="A6:C10"/>
  </mergeCells>
  <pageMargins left="0.708661417322835" right="0.511811023622047" top="0.551181102362205" bottom="0.551181102362205" header="0.31496062992126" footer="0.31496062992126"/>
  <pageSetup paperSize="9" scale="82"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2015-06-05T18:17:00Z</dcterms:created>
  <cp:lastPrinted>2021-05-12T01:17:00Z</cp:lastPrinted>
  <dcterms:modified xsi:type="dcterms:W3CDTF">2022-05-13T03:07:14Z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7CDC8E3ED7F8438FBA12516FB592EE89</vt:lpwstr>
  </property>
</Properties>
</file>