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<sst xmlns="http://schemas.openxmlformats.org/spreadsheetml/2006/main" count="93" uniqueCount="80">
  <si>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</si>
  <si>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</si>
  <si>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</si>
  <si>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</si>
  <si>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设备购置-中药与康复专业实训设备购置</t>
  </si>
  <si>
    <t>主管部门</t>
  </si>
  <si>
    <t>北京市卫生健康委员会</t>
  </si>
  <si>
    <t>实施单位</t>
  </si>
  <si>
    <t>北京卫生职业学院</t>
  </si>
  <si>
    <t>项目负责人</t>
  </si>
  <si>
    <t>韩跃春</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</si>
  <si>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</si>
  <si>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</si>
  <si>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</si>
  <si>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</si>
  <si>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</si>
  <si>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</si>
  <si>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</si>
  <si>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</si>
  <si>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</si>
  <si>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</si>
  <si>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</si>
  <si>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</si>
  <si>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</si>
  <si>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</si>
  <si>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</si>
  <si>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</si>
  <si>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满足中药学专业和康复专业学生实践教学和技能训练的需求，提高学生操作水平，培养学生成为良好职业道德、胜任职业岗位需求的高素质、技能型人才。 </t>
  </si>
  <si>
    <t xml:space="preserve">改善了学院硬件条件，满足了满足中药学专业和康复专业学生实践教学和技能训练的需求，达成了年度总体目标，。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</si>
  <si>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</si>
  <si>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</si>
  <si>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</si>
  <si>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</si>
  <si>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</si>
  <si>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</si>
  <si>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</si>
  <si>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</si>
  <si>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</si>
  <si>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</si>
  <si>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设备数量</t>
  </si>
  <si>
    <t>购置实验实训设备11项</t>
  </si>
  <si>
    <t>已完成购置实验实训设备11项</t>
  </si>
  <si>
    <t>无</t>
  </si>
  <si>
    <t>质量指标</t>
  </si>
  <si>
    <t>设备保质期及验收合格率</t>
  </si>
  <si>
    <t>设备质保时间长，坚固耐用，能较好地满足教学需求，验收合格率100%</t>
  </si>
  <si>
    <t>达成预期指标，设备质保时间长，坚固耐用，能较好地满足教学需求，验收合格率100%</t>
  </si>
  <si>
    <t>时效指标</t>
  </si>
  <si>
    <t>项目完成进度</t>
  </si>
  <si>
    <t xml:space="preserve">2021年3月完成方案制定和前期准备工作；
2021年4-5月完成招标工作及签订合同：
2021年6-11月设备采购到位、安装、试运行、培训：
2021年12月完成项目验收 </t>
  </si>
  <si>
    <t xml:space="preserve">基本达成预期指标且效果较好，2021年7月完成招标工作及签订合同：2021年9月设备采购到位、安装、试运行、培训：
2021年12月完成项目验收 </t>
  </si>
  <si>
    <t>第二阶段的招投标工作较原定计划稍延后，但第三阶段的设备采购到位、安装、试运行、培训如期完成。</t>
  </si>
  <si>
    <t>成本指标</t>
  </si>
  <si>
    <t>项目成本预算</t>
  </si>
  <si>
    <t>本着节约成本原则，该项目总成本控制127.53万元以内，资金使用安全，无违规现象。</t>
  </si>
  <si>
    <t>项目实际支出124.44万元</t>
  </si>
  <si>
    <r>
      <rPr>
        <sz val="12"/>
        <color theme="1"/>
        <rFont val="宋体"/>
        <charset val="134"/>
      </rPr>
      <t>效果指标(</t>
    </r>
    <r>
      <rPr>
        <sz val="12"/>
        <color theme="1"/>
        <rFont val="宋体"/>
        <charset val="134"/>
      </rPr>
      <t>3</t>
    </r>
    <r>
      <rPr>
        <sz val="12"/>
        <color theme="1"/>
        <rFont val="宋体"/>
        <charset val="134"/>
      </rPr>
      <t>0分)</t>
    </r>
  </si>
  <si>
    <t>经济效益
指标</t>
  </si>
  <si>
    <t>经济效益</t>
  </si>
  <si>
    <t>设备利用率达到95%；</t>
  </si>
  <si>
    <t>设备利用率达到95%</t>
  </si>
  <si>
    <t>社会效益
指标</t>
  </si>
  <si>
    <t>社会效益</t>
  </si>
  <si>
    <t>更多地培养医药卫生事业发展及社会岗位需求的中药专业和康复技术人才，支持教育事业的发展；</t>
  </si>
  <si>
    <t>达成预期指标，更多地培养医药卫生事业发展及社会岗位需求的中药专业和康复技术人才，支持教育事业的发展</t>
  </si>
  <si>
    <t>生态效益
指标</t>
  </si>
  <si>
    <t>生态效益</t>
  </si>
  <si>
    <t>设备具有先进的自主知识产权，国家认证的节能标志和环保认证等。对环境无不良影响。</t>
  </si>
  <si>
    <t>达成预期指标，设备具有先进的自主知识产权，国家认证的节能标志和环保认证等。对环境无不良影响。</t>
  </si>
  <si>
    <t>可持续影响指标</t>
  </si>
  <si>
    <t>可持续影响</t>
  </si>
  <si>
    <t>保障学院中药专业和康复专业学生学习到专业知识及技术，为毕业学生有一个稳定工作创造了必要的教学环境。保障学院的生源，引领先进办学理念，改善学院硬件设施，使学院全面育人功能更加健全</t>
  </si>
  <si>
    <t>达成预期指标，保障学院中药专业和康复专业学生学习到专业知识及技术，为毕业学生有一个稳定工作创造了必要的教学环境。保障学院的生源，引领先进办学理念，改善学院硬件设施，使学院全面育人功能更加健全</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</si>
  <si>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</si>
  <si>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</si>
  <si>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</si>
  <si>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师生满意度95%以上。</t>
  </si>
  <si>
    <t>达成预期指标，师生满意度95%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</si>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</sst>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0000_ "/>
    <numFmt numFmtId="177" formatCode="0.00_);[Red]\(0.00\)"/>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0"/>
      <scheme val="minor"/>
    </font>
    <font>
      <sz val="12"/>
      <color theme="1"/>
      <name val="等线"/>
      <charset val="134"/>
      <scheme val="minor"/>
    </font>
    <font>
      <i/>
      <sz val="11"/>
      <color rgb="FF7F7F7F"/>
      <name val="等线"/>
      <charset val="0"/>
      <scheme val="minor"/>
    </font>
    <font>
      <sz val="11"/>
      <color theme="1"/>
      <name val="等线"/>
      <charset val="0"/>
      <scheme val="minor"/>
    </font>
    <font>
      <sz val="11"/>
      <color theme="0"/>
      <name val="等线"/>
      <charset val="0"/>
      <scheme val="minor"/>
    </font>
    <font>
      <sz val="11"/>
      <color rgb="FF3F3F76"/>
      <name val="等线"/>
      <charset val="0"/>
      <scheme val="minor"/>
    </font>
    <font>
      <sz val="11"/>
      <color rgb="FF9C0006"/>
      <name val="等线"/>
      <charset val="0"/>
      <scheme val="minor"/>
    </font>
    <font>
      <b/>
      <sz val="13"/>
      <color theme="3"/>
      <name val="等线"/>
      <charset val="134"/>
      <scheme val="minor"/>
    </font>
    <font>
      <u/>
      <sz val="11"/>
      <color rgb="FF0000FF"/>
      <name val="等线"/>
      <charset val="0"/>
      <scheme val="minor"/>
    </font>
    <font>
      <u/>
      <sz val="11"/>
      <color rgb="FF800080"/>
      <name val="等线"/>
      <charset val="0"/>
      <scheme val="minor"/>
    </font>
    <font>
      <sz val="11"/>
      <color rgb="FF006100"/>
      <name val="等线"/>
      <charset val="0"/>
      <scheme val="minor"/>
    </font>
    <font>
      <sz val="11"/>
      <color rgb="FF9C6500"/>
      <name val="等线"/>
      <charset val="0"/>
      <scheme val="minor"/>
    </font>
    <font>
      <b/>
      <sz val="11"/>
      <color rgb="FFFFFFFF"/>
      <name val="等线"/>
      <charset val="0"/>
      <scheme val="minor"/>
    </font>
    <font>
      <b/>
      <sz val="18"/>
      <color theme="3"/>
      <name val="等线"/>
      <charset val="134"/>
      <scheme val="minor"/>
    </font>
    <font>
      <b/>
      <sz val="11"/>
      <color theme="3"/>
      <name val="等线"/>
      <charset val="134"/>
      <scheme val="minor"/>
    </font>
    <font>
      <b/>
      <sz val="15"/>
      <color theme="3"/>
      <name val="等线"/>
      <charset val="134"/>
      <scheme val="minor"/>
    </font>
    <font>
      <b/>
      <sz val="11"/>
      <color rgb="FFFA7D00"/>
      <name val="等线"/>
      <charset val="0"/>
      <scheme val="minor"/>
    </font>
    <font>
      <sz val="11"/>
      <color rgb="FFFA7D00"/>
      <name val="等线"/>
      <charset val="0"/>
      <scheme val="minor"/>
    </font>
    <font>
      <b/>
      <sz val="11"/>
      <color rgb="FF3F3F3F"/>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8"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9" borderId="0" applyNumberFormat="0" applyBorder="0" applyAlignment="0" applyProtection="0">
      <alignment vertical="center"/>
    </xf>
    <xf numFmtId="0" fontId="13" fillId="11" borderId="0" applyNumberFormat="0" applyBorder="0" applyAlignment="0" applyProtection="0">
      <alignment vertical="center"/>
    </xf>
    <xf numFmtId="43" fontId="8" fillId="0" borderId="0" applyFont="0" applyFill="0" applyBorder="0" applyAlignment="0" applyProtection="0">
      <alignment vertical="center"/>
    </xf>
    <xf numFmtId="0" fontId="11"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8" fillId="18" borderId="8" applyNumberFormat="0" applyFont="0" applyAlignment="0" applyProtection="0">
      <alignment vertical="center"/>
    </xf>
    <xf numFmtId="0" fontId="11" fillId="21" borderId="0" applyNumberFormat="0" applyBorder="0" applyAlignment="0" applyProtection="0">
      <alignment vertical="center"/>
    </xf>
    <xf numFmtId="0" fontId="2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7" applyNumberFormat="0" applyFill="0" applyAlignment="0" applyProtection="0">
      <alignment vertical="center"/>
    </xf>
    <xf numFmtId="0" fontId="14" fillId="0" borderId="7" applyNumberFormat="0" applyFill="0" applyAlignment="0" applyProtection="0">
      <alignment vertical="center"/>
    </xf>
    <xf numFmtId="0" fontId="11" fillId="14" borderId="0" applyNumberFormat="0" applyBorder="0" applyAlignment="0" applyProtection="0">
      <alignment vertical="center"/>
    </xf>
    <xf numFmtId="0" fontId="21" fillId="0" borderId="10" applyNumberFormat="0" applyFill="0" applyAlignment="0" applyProtection="0">
      <alignment vertical="center"/>
    </xf>
    <xf numFmtId="0" fontId="11" fillId="25" borderId="0" applyNumberFormat="0" applyBorder="0" applyAlignment="0" applyProtection="0">
      <alignment vertical="center"/>
    </xf>
    <xf numFmtId="0" fontId="25" fillId="23" borderId="12" applyNumberFormat="0" applyAlignment="0" applyProtection="0">
      <alignment vertical="center"/>
    </xf>
    <xf numFmtId="0" fontId="23" fillId="23" borderId="6" applyNumberFormat="0" applyAlignment="0" applyProtection="0">
      <alignment vertical="center"/>
    </xf>
    <xf numFmtId="0" fontId="19" fillId="22" borderId="9" applyNumberFormat="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24" fillId="0" borderId="11" applyNumberFormat="0" applyFill="0" applyAlignment="0" applyProtection="0">
      <alignment vertical="center"/>
    </xf>
    <xf numFmtId="0" fontId="26" fillId="0" borderId="13" applyNumberFormat="0" applyFill="0" applyAlignment="0" applyProtection="0">
      <alignment vertical="center"/>
    </xf>
    <xf numFmtId="0" fontId="17" fillId="17" borderId="0" applyNumberFormat="0" applyBorder="0" applyAlignment="0" applyProtection="0">
      <alignment vertical="center"/>
    </xf>
    <xf numFmtId="0" fontId="18" fillId="20" borderId="0" applyNumberFormat="0" applyBorder="0" applyAlignment="0" applyProtection="0">
      <alignment vertical="center"/>
    </xf>
    <xf numFmtId="0" fontId="10" fillId="13" borderId="0" applyNumberFormat="0" applyBorder="0" applyAlignment="0" applyProtection="0">
      <alignment vertical="center"/>
    </xf>
    <xf numFmtId="0" fontId="11" fillId="8"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30"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1" fillId="6" borderId="0" applyNumberFormat="0" applyBorder="0" applyAlignment="0" applyProtection="0">
      <alignment vertical="center"/>
    </xf>
    <xf numFmtId="0" fontId="10" fillId="19" borderId="0" applyNumberFormat="0" applyBorder="0" applyAlignment="0" applyProtection="0">
      <alignment vertical="center"/>
    </xf>
    <xf numFmtId="0" fontId="10" fillId="24" borderId="0" applyNumberFormat="0" applyBorder="0" applyAlignment="0" applyProtection="0">
      <alignment vertical="center"/>
    </xf>
    <xf numFmtId="0" fontId="11" fillId="29" borderId="0" applyNumberFormat="0" applyBorder="0" applyAlignment="0" applyProtection="0">
      <alignment vertical="center"/>
    </xf>
    <xf numFmtId="0" fontId="10" fillId="2"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0" fillId="26" borderId="0" applyNumberFormat="0" applyBorder="0" applyAlignment="0" applyProtection="0">
      <alignment vertical="center"/>
    </xf>
    <xf numFmtId="0" fontId="11" fillId="16"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10" fontId="4" fillId="0" borderId="1" xfId="11"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11" applyNumberFormat="1" applyFont="1" applyBorder="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workbookViewId="0">
      <selection activeCell="H6" sqref="H6:J6"/>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5" t="s">
        <v>10</v>
      </c>
      <c r="E6" s="6"/>
      <c r="F6" s="7"/>
      <c r="G6" s="4" t="s">
        <v>11</v>
      </c>
      <c r="H6" s="9">
        <v>63209109</v>
      </c>
      <c r="I6" s="9"/>
      <c r="J6" s="9"/>
    </row>
    <row r="7" ht="30.75" spans="1:10">
      <c r="A7" s="10" t="s">
        <v>12</v>
      </c>
      <c r="B7" s="10"/>
      <c r="C7" s="10"/>
      <c r="D7" s="4"/>
      <c r="E7" s="10" t="s">
        <v>13</v>
      </c>
      <c r="F7" s="10" t="s">
        <v>14</v>
      </c>
      <c r="G7" s="10" t="s">
        <v>15</v>
      </c>
      <c r="H7" s="10" t="s">
        <v>16</v>
      </c>
      <c r="I7" s="10" t="s">
        <v>17</v>
      </c>
      <c r="J7" s="4" t="s">
        <v>18</v>
      </c>
    </row>
    <row r="8" ht="20.1" customHeight="1" spans="1:10">
      <c r="A8" s="10"/>
      <c r="B8" s="10"/>
      <c r="C8" s="10"/>
      <c r="D8" s="11" t="s">
        <v>19</v>
      </c>
      <c r="E8" s="12">
        <v>127.53</v>
      </c>
      <c r="F8" s="12">
        <v>127.53</v>
      </c>
      <c r="G8" s="12">
        <v>124.44</v>
      </c>
      <c r="H8" s="4">
        <v>10</v>
      </c>
      <c r="I8" s="22">
        <f>G8/F8</f>
        <v>0.975770406963067</v>
      </c>
      <c r="J8" s="23">
        <f>10*I8</f>
        <v>9.75770406963067</v>
      </c>
    </row>
    <row r="9" ht="45.75" spans="1:10">
      <c r="A9" s="10"/>
      <c r="B9" s="10"/>
      <c r="C9" s="10"/>
      <c r="D9" s="13" t="s">
        <v>20</v>
      </c>
      <c r="E9" s="12">
        <v>0</v>
      </c>
      <c r="F9" s="12">
        <v>0</v>
      </c>
      <c r="G9" s="12">
        <v>0</v>
      </c>
      <c r="H9" s="4" t="s">
        <v>21</v>
      </c>
      <c r="I9" s="24">
        <v>0</v>
      </c>
      <c r="J9" s="10" t="s">
        <v>21</v>
      </c>
    </row>
    <row r="10" ht="24.95" customHeight="1" spans="1:10">
      <c r="A10" s="10"/>
      <c r="B10" s="10"/>
      <c r="C10" s="10"/>
      <c r="D10" s="4" t="s">
        <v>22</v>
      </c>
      <c r="E10" s="4">
        <v>0</v>
      </c>
      <c r="F10" s="4">
        <v>0</v>
      </c>
      <c r="G10" s="4">
        <v>0</v>
      </c>
      <c r="H10" s="4" t="s">
        <v>21</v>
      </c>
      <c r="I10" s="24">
        <v>0</v>
      </c>
      <c r="J10" s="10" t="s">
        <v>21</v>
      </c>
    </row>
    <row r="11" ht="18.95" customHeight="1" spans="1:10">
      <c r="A11" s="10"/>
      <c r="B11" s="10"/>
      <c r="C11" s="10"/>
      <c r="D11" s="14" t="s">
        <v>23</v>
      </c>
      <c r="E11" s="12">
        <v>127.53</v>
      </c>
      <c r="F11" s="12">
        <v>127.53</v>
      </c>
      <c r="G11" s="12">
        <v>124.44</v>
      </c>
      <c r="H11" s="4" t="s">
        <v>21</v>
      </c>
      <c r="I11" s="22">
        <f>G11/F11</f>
        <v>0.975770406963067</v>
      </c>
      <c r="J11" s="10" t="s">
        <v>21</v>
      </c>
    </row>
    <row r="12" ht="26.1" customHeight="1" spans="1:10">
      <c r="A12" s="15" t="s">
        <v>24</v>
      </c>
      <c r="B12" s="10" t="s">
        <v>25</v>
      </c>
      <c r="C12" s="10"/>
      <c r="D12" s="10"/>
      <c r="E12" s="10"/>
      <c r="F12" s="10" t="s">
        <v>26</v>
      </c>
      <c r="G12" s="10"/>
      <c r="H12" s="10"/>
      <c r="I12" s="10"/>
      <c r="J12" s="10"/>
    </row>
    <row r="13" ht="75" customHeight="1" spans="1:10">
      <c r="A13" s="15"/>
      <c r="B13" s="10" t="s">
        <v>27</v>
      </c>
      <c r="C13" s="10"/>
      <c r="D13" s="10"/>
      <c r="E13" s="10"/>
      <c r="F13" s="10" t="s">
        <v>28</v>
      </c>
      <c r="G13" s="10"/>
      <c r="H13" s="10"/>
      <c r="I13" s="10"/>
      <c r="J13" s="10"/>
    </row>
    <row r="14" ht="30.75" spans="1:10">
      <c r="A14" s="15" t="s">
        <v>29</v>
      </c>
      <c r="B14" s="10" t="s">
        <v>30</v>
      </c>
      <c r="C14" s="4" t="s">
        <v>31</v>
      </c>
      <c r="D14" s="4" t="s">
        <v>32</v>
      </c>
      <c r="E14" s="4" t="s">
        <v>33</v>
      </c>
      <c r="F14" s="16" t="s">
        <v>34</v>
      </c>
      <c r="G14" s="17"/>
      <c r="H14" s="10" t="s">
        <v>35</v>
      </c>
      <c r="I14" s="10" t="s">
        <v>18</v>
      </c>
      <c r="J14" s="10" t="s">
        <v>36</v>
      </c>
    </row>
    <row r="15" ht="65.25" customHeight="1" spans="1:10">
      <c r="A15" s="15"/>
      <c r="B15" s="18" t="s">
        <v>37</v>
      </c>
      <c r="C15" s="4" t="s">
        <v>38</v>
      </c>
      <c r="D15" s="4" t="s">
        <v>39</v>
      </c>
      <c r="E15" s="10" t="s">
        <v>40</v>
      </c>
      <c r="F15" s="16" t="s">
        <v>41</v>
      </c>
      <c r="G15" s="17"/>
      <c r="H15" s="10">
        <v>10</v>
      </c>
      <c r="I15" s="10">
        <v>10</v>
      </c>
      <c r="J15" s="4" t="s">
        <v>42</v>
      </c>
    </row>
    <row r="16" ht="65" customHeight="1" spans="1:10">
      <c r="A16" s="15"/>
      <c r="B16" s="18"/>
      <c r="C16" s="4" t="s">
        <v>43</v>
      </c>
      <c r="D16" s="10" t="s">
        <v>44</v>
      </c>
      <c r="E16" s="10" t="s">
        <v>45</v>
      </c>
      <c r="F16" s="16" t="s">
        <v>46</v>
      </c>
      <c r="G16" s="17"/>
      <c r="H16" s="10">
        <v>15</v>
      </c>
      <c r="I16" s="10">
        <v>15</v>
      </c>
      <c r="J16" s="4" t="s">
        <v>42</v>
      </c>
    </row>
    <row r="17" ht="155" customHeight="1" spans="1:10">
      <c r="A17" s="15"/>
      <c r="B17" s="18"/>
      <c r="C17" s="4" t="s">
        <v>47</v>
      </c>
      <c r="D17" s="10" t="s">
        <v>48</v>
      </c>
      <c r="E17" s="10" t="s">
        <v>49</v>
      </c>
      <c r="F17" s="16" t="s">
        <v>50</v>
      </c>
      <c r="G17" s="17"/>
      <c r="H17" s="10">
        <v>15</v>
      </c>
      <c r="I17" s="10">
        <v>14</v>
      </c>
      <c r="J17" s="10" t="s">
        <v>51</v>
      </c>
    </row>
    <row r="18" ht="78" customHeight="1" spans="1:10">
      <c r="A18" s="15"/>
      <c r="B18" s="18"/>
      <c r="C18" s="4" t="s">
        <v>52</v>
      </c>
      <c r="D18" s="10" t="s">
        <v>53</v>
      </c>
      <c r="E18" s="10" t="s">
        <v>54</v>
      </c>
      <c r="F18" s="16" t="s">
        <v>55</v>
      </c>
      <c r="G18" s="17"/>
      <c r="H18" s="10">
        <v>10</v>
      </c>
      <c r="I18" s="10">
        <v>10</v>
      </c>
      <c r="J18" s="4" t="s">
        <v>42</v>
      </c>
    </row>
    <row r="19" ht="30.75" spans="1:10">
      <c r="A19" s="15"/>
      <c r="B19" s="18" t="s">
        <v>56</v>
      </c>
      <c r="C19" s="18" t="s">
        <v>57</v>
      </c>
      <c r="D19" s="18" t="s">
        <v>58</v>
      </c>
      <c r="E19" s="10" t="s">
        <v>59</v>
      </c>
      <c r="F19" s="16" t="s">
        <v>60</v>
      </c>
      <c r="G19" s="17"/>
      <c r="H19" s="10">
        <v>5</v>
      </c>
      <c r="I19" s="4">
        <v>5</v>
      </c>
      <c r="J19" s="4" t="s">
        <v>42</v>
      </c>
    </row>
    <row r="20" ht="75.75" spans="1:10">
      <c r="A20" s="15"/>
      <c r="B20" s="18"/>
      <c r="C20" s="18" t="s">
        <v>61</v>
      </c>
      <c r="D20" s="18" t="s">
        <v>62</v>
      </c>
      <c r="E20" s="10" t="s">
        <v>63</v>
      </c>
      <c r="F20" s="16" t="s">
        <v>64</v>
      </c>
      <c r="G20" s="17"/>
      <c r="H20" s="10">
        <v>5</v>
      </c>
      <c r="I20" s="4">
        <v>5</v>
      </c>
      <c r="J20" s="4" t="s">
        <v>42</v>
      </c>
    </row>
    <row r="21" ht="75.75" spans="1:10">
      <c r="A21" s="15"/>
      <c r="B21" s="18"/>
      <c r="C21" s="18" t="s">
        <v>65</v>
      </c>
      <c r="D21" s="18" t="s">
        <v>66</v>
      </c>
      <c r="E21" s="10" t="s">
        <v>67</v>
      </c>
      <c r="F21" s="16" t="s">
        <v>68</v>
      </c>
      <c r="G21" s="17"/>
      <c r="H21" s="10">
        <v>10</v>
      </c>
      <c r="I21" s="4">
        <v>10</v>
      </c>
      <c r="J21" s="4" t="s">
        <v>42</v>
      </c>
    </row>
    <row r="22" ht="150.75" spans="1:10">
      <c r="A22" s="15"/>
      <c r="B22" s="18"/>
      <c r="C22" s="18" t="s">
        <v>69</v>
      </c>
      <c r="D22" s="10" t="s">
        <v>70</v>
      </c>
      <c r="E22" s="10" t="s">
        <v>71</v>
      </c>
      <c r="F22" s="16" t="s">
        <v>72</v>
      </c>
      <c r="G22" s="17"/>
      <c r="H22" s="10">
        <v>10</v>
      </c>
      <c r="I22" s="4">
        <v>10</v>
      </c>
      <c r="J22" s="4" t="s">
        <v>42</v>
      </c>
    </row>
    <row r="23" ht="60.75" spans="1:10">
      <c r="A23" s="15"/>
      <c r="B23" s="18" t="s">
        <v>73</v>
      </c>
      <c r="C23" s="18" t="s">
        <v>74</v>
      </c>
      <c r="D23" s="10" t="s">
        <v>75</v>
      </c>
      <c r="E23" s="10" t="s">
        <v>76</v>
      </c>
      <c r="F23" s="16" t="s">
        <v>77</v>
      </c>
      <c r="G23" s="17"/>
      <c r="H23" s="10">
        <v>10</v>
      </c>
      <c r="I23" s="4">
        <v>10</v>
      </c>
      <c r="J23" s="4" t="s">
        <v>42</v>
      </c>
    </row>
    <row r="24" ht="15.75" spans="1:10">
      <c r="A24" s="19" t="s">
        <v>78</v>
      </c>
      <c r="B24" s="19"/>
      <c r="C24" s="19"/>
      <c r="D24" s="19"/>
      <c r="E24" s="19"/>
      <c r="F24" s="19"/>
      <c r="G24" s="19"/>
      <c r="H24" s="19">
        <f>SUM(H15:H23,H8)</f>
        <v>100</v>
      </c>
      <c r="I24" s="25">
        <f>SUM(I15:I23,J8)</f>
        <v>98.7577040696307</v>
      </c>
      <c r="J24" s="4"/>
    </row>
    <row r="25" ht="161.1" customHeight="1" spans="1:10">
      <c r="A25" s="20" t="s">
        <v>79</v>
      </c>
      <c r="B25" s="21"/>
      <c r="C25" s="21"/>
      <c r="D25" s="21"/>
      <c r="E25" s="21"/>
      <c r="F25" s="21"/>
      <c r="G25" s="21"/>
      <c r="H25" s="21"/>
      <c r="I25" s="21"/>
      <c r="J25" s="21"/>
    </row>
  </sheetData>
  <mergeCells count="31">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LYL</cp:lastModifiedBy>
  <dcterms:created xsi:type="dcterms:W3CDTF">2022-04-29T19:31:00Z</dcterms:created>
  <dcterms:modified xsi:type="dcterms:W3CDTF">2022-05-20T03:42:00Z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38B78C9B24904A9CB799D514B8E7FA56</vt:lpwstr>
  </property>
</Properties>
</file>