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北京市卫健委\自评\北京妇幼保健院\修改\完成\"/>
    </mc:Choice>
  </mc:AlternateContent>
  <xr:revisionPtr revIDLastSave="0" documentId="13_ncr:1_{2CE8D38E-6AE4-4FC7-A56F-0C72D6AB0DDD}"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Sheet1!$A$1:$J$44</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8" i="1" l="1"/>
  <c r="J8" i="1"/>
  <c r="I43" i="1"/>
  <c r="I9" i="1"/>
</calcChain>
</file>

<file path=xl/sharedStrings.xml><?xml version="1.0" encoding="utf-8"?>
<sst xmlns="http://schemas.openxmlformats.org/spreadsheetml/2006/main" count="142" uniqueCount="113">
  <si>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</si>
  <si>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</si>
  <si>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</si>
  <si>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</si>
  <si>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</si>
  <si>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</si>
  <si>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</si>
  <si>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北京妇幼保健院</t>
  </si>
  <si>
    <t>项目负责人</t>
  </si>
  <si>
    <t>孔元原、李一辰</t>
  </si>
  <si>
    <t>联系电话</t>
  </si>
  <si>
    <t>52275314、52275330</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</si>
  <si>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</si>
  <si>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</si>
  <si>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</si>
  <si>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</si>
  <si>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</si>
  <si>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</si>
  <si>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</si>
  <si>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</si>
  <si>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</si>
  <si>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</si>
  <si>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</si>
  <si>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</si>
  <si>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</si>
  <si>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</si>
  <si>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</si>
  <si>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0-6岁儿童残疾筛查复筛工作及相关工作补贴的发放。开展新生儿耳聋基因筛查检测试剂耗材招标、信息系统的管理与维护、助产机构采血及诊断机构遗传咨询补贴的发放等。全市新生儿疾病筛查覆盖率98%以上,可疑病人追访率85%以上,确诊病人治疗率95%以上。确诊患者对临床随访的满意度达80%。</t>
  </si>
  <si>
    <t>开展0-6岁儿童残疾筛查复筛工作及相关工作补贴的发放。开展新生儿耳聋基因筛查检测试剂耗材招标、信息系统的管理与维护、助产机构采血及诊断机构遗传咨询补贴的发放等。全市新生儿疾病筛查覆盖率99.81%,可疑病人追访率96.64%,确诊病人治疗率100%.确诊患者对临床随访的满意度达100%。</t>
  </si>
  <si>
    <t>绩效指标</t>
  </si>
  <si>
    <t>一级指标</t>
  </si>
  <si>
    <t>二级指标</t>
  </si>
  <si>
    <t>三级指标</t>
  </si>
  <si>
    <t>年度指标值(A)</t>
  </si>
  <si>
    <t>实际完成值(B)</t>
  </si>
  <si>
    <t>分值</t>
  </si>
  <si>
    <t>偏差原因分析及改进措施</t>
  </si>
  <si>
    <t>产出指标(50分)</t>
  </si>
  <si>
    <t>数量指标</t>
  </si>
  <si>
    <t>完成儿童五类残疾复筛</t>
  </si>
  <si>
    <t>完成70381人次0-6岁儿童残疾筛查复筛工作</t>
  </si>
  <si>
    <t>37764</t>
  </si>
  <si>
    <t>因疫情原因导致儿童体检暂停</t>
  </si>
  <si>
    <t>完成</t>
  </si>
  <si>
    <t>耳聋筛查结果短信通知</t>
  </si>
  <si>
    <t>预计18万人次</t>
  </si>
  <si>
    <t>146617</t>
  </si>
  <si>
    <t>依据出生活产数变化</t>
  </si>
  <si>
    <t>完成耳聋筛查检测试剂耗材招标</t>
  </si>
  <si>
    <t>1项</t>
  </si>
  <si>
    <t>新生儿疾病筛查会议、培训的次数</t>
  </si>
  <si>
    <t>培训3900人次</t>
  </si>
  <si>
    <t>5835</t>
  </si>
  <si>
    <t>完成新生儿疾病筛查可疑病人的通知及确诊病人的诊疗工作</t>
  </si>
  <si>
    <t>可疑病人追访率达85%以上,确诊病人治疗率达95%以上</t>
  </si>
  <si>
    <t>可疑病人追访率96.64%，确诊病人治疗率100%</t>
  </si>
  <si>
    <t>完成活产新生儿标本的CH、PKU的采血、递送及检测工作</t>
  </si>
  <si>
    <t>完成活产新生儿先心病筛查</t>
  </si>
  <si>
    <t>149308</t>
  </si>
  <si>
    <t>完成新生儿疾病筛查相关机构经费下拨工作</t>
  </si>
  <si>
    <t>新筛信息系统短信通知</t>
  </si>
  <si>
    <t>质量指标</t>
  </si>
  <si>
    <t>按照项目管理要求完成儿童残疾筛查复筛工作</t>
  </si>
  <si>
    <t>完成北京市新生儿耳聋基因筛查工作</t>
  </si>
  <si>
    <t>完成北京市CH和PKU的筛查工作</t>
  </si>
  <si>
    <t>新筛确诊患儿治疗率</t>
  </si>
  <si>
    <t>达95%</t>
  </si>
  <si>
    <t>新筛可疑病人追访率</t>
  </si>
  <si>
    <t>达85%</t>
  </si>
  <si>
    <t>PKU、CH筛查率</t>
  </si>
  <si>
    <t>达98%</t>
  </si>
  <si>
    <t>总筛查率99.81%</t>
  </si>
  <si>
    <t>进度指标</t>
  </si>
  <si>
    <t>项目整体进度实施的合理性</t>
  </si>
  <si>
    <t>在批复日期内按计划完成各项预算工作</t>
  </si>
  <si>
    <t>成本指标</t>
  </si>
  <si>
    <t>预算控制数</t>
  </si>
  <si>
    <t>3873.5084万元</t>
  </si>
  <si>
    <t>2977.7796万元</t>
  </si>
  <si>
    <t>效果指标(30分)</t>
  </si>
  <si>
    <t>经济效益指标</t>
  </si>
  <si>
    <t>通过儿童残疾筛查，早期发现疾病，早期治疗、早期康复，减少并发症的发生</t>
  </si>
  <si>
    <t>使更多的儿童存活，减少家庭的痛苦，减少残疾，对社会和每个相关家庭直接产生经济效益。</t>
  </si>
  <si>
    <t>效益指标</t>
  </si>
  <si>
    <t>0－6岁儿童残疾筛查工作</t>
  </si>
  <si>
    <t>使儿童家长感受到了政府对儿童的重视，真正体现了“儿童优先”的公平原则。</t>
  </si>
  <si>
    <t>效益呈现不充分，效益效果支撑资料归集有待加强</t>
  </si>
  <si>
    <t>常住人口免费新生儿耳聋基因筛查</t>
  </si>
  <si>
    <t>充分体现了党和政府对儿童健康发展需求的洞察和决策的高瞻远瞩，提升了政府形象。</t>
  </si>
  <si>
    <t>通过新生儿疾病筛查，早期发现疾病，早期治疗、早期康复，减少并发症的发生</t>
  </si>
  <si>
    <t>使更多的儿童存活，减少家庭的痛苦，减少残疾，对社会和每个相关家庭直接产生经济效益</t>
  </si>
  <si>
    <t>常住人口新生儿免费新生儿疾病筛查</t>
  </si>
  <si>
    <t>生态效益指标</t>
  </si>
  <si>
    <t>无</t>
  </si>
  <si>
    <t>可持续影响指标</t>
  </si>
  <si>
    <t>对提高妇幼卫生整体水平的促进作用</t>
  </si>
  <si>
    <t>显著</t>
  </si>
  <si>
    <t>对儿童健康水平提高的可持续影响</t>
  </si>
  <si>
    <t>避免残疾，提高人口素质</t>
  </si>
  <si>
    <t>满意度
指标
（10分）</t>
  </si>
  <si>
    <t>服务对象满意度指标</t>
  </si>
  <si>
    <t>患者满意度</t>
  </si>
  <si>
    <t>80%</t>
  </si>
  <si>
    <t>超过80%</t>
  </si>
  <si>
    <t>已提供满意度调查表，但总结说明有待加强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</si>
  <si>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</si>
  <si>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</si>
  <si>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完成相关机构残疾筛查经费下拨工作</t>
    <phoneticPr fontId="14" type="noConversion"/>
  </si>
  <si>
    <t>16个区妇幼保健院</t>
    <phoneticPr fontId="14" type="noConversion"/>
  </si>
  <si>
    <t>完成助产机构耳聋筛查采血费及诊断中心检测费与遗传咨询费用下拨</t>
    <phoneticPr fontId="14" type="noConversion"/>
  </si>
  <si>
    <t>7家</t>
    <phoneticPr fontId="14" type="noConversion"/>
  </si>
  <si>
    <t>儿童保健服务与管理（下达）</t>
    <phoneticPr fontId="14" type="noConversion"/>
  </si>
  <si>
    <t>效益呈现不充分，效益效果支撑资料归集有待加强</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</si>
</sst>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7" x14ac:knownFonts="1">
    <font>
      <sz val="11"/>
      <color theme="1"/>
      <name val="等线"/>
      <charset val="134"/>
      <scheme val="minor"/>
    </font>
    <font>
      <sz val="9"/>
      <color theme="1"/>
      <name val="宋体"/>
      <family val="3"/>
      <charset val="134"/>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6"/>
      <color indexed="11"/>
      <name val="Arial"/>
      <family val="2"/>
    </font>
    <font>
      <sz val="11"/>
      <color indexed="11"/>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2"/>
      <color theme="1"/>
      <name val="宋体"/>
      <family val="3"/>
      <charset val="134"/>
    </font>
    <font>
      <sz val="12"/>
      <color rgb="FF000000"/>
      <name val="宋体"/>
      <family val="3"/>
      <charset val="13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11" fillId="0" borderId="0" applyFont="0" applyFill="0" applyBorder="0" applyAlignment="0" applyProtection="0">
      <alignment vertical="center"/>
    </xf>
    <xf numFmtId="0" fontId="7" fillId="0" borderId="0"/>
  </cellStyleXfs>
  <cellXfs count="61">
    <xf numFmtId="0" fontId="0" fillId="0" borderId="0" xfId="0"/>
    <xf numFmtId="0" fontId="0" fillId="0" borderId="0" xfId="0" applyFill="1"/>
    <xf numFmtId="0" fontId="0" fillId="0" borderId="0" xfId="0" applyFill="1"/>
    <xf numFmtId="0" fontId="1" fillId="0" borderId="0" xfId="0" applyFont="1" applyFill="1" applyAlignment="1">
      <alignment horizontal="center" wrapText="1"/>
    </xf>
    <xf numFmtId="0" fontId="2" fillId="0" borderId="0" xfId="0" applyFont="1" applyFill="1"/>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49" fontId="6" fillId="3" borderId="1" xfId="2" applyNumberFormat="1" applyFont="1" applyFill="1" applyBorder="1" applyAlignment="1">
      <alignment horizontal="center" vertical="center" wrapText="1"/>
    </xf>
    <xf numFmtId="0" fontId="7" fillId="3" borderId="1" xfId="2" applyNumberFormat="1" applyFont="1" applyFill="1" applyBorder="1" applyAlignment="1">
      <alignment horizontal="center" vertical="center" wrapText="1"/>
    </xf>
    <xf numFmtId="0" fontId="6" fillId="3" borderId="1" xfId="2"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9" fontId="5" fillId="0" borderId="1" xfId="1" applyFont="1" applyFill="1" applyBorder="1" applyAlignment="1">
      <alignment horizontal="center" vertical="center" wrapText="1"/>
    </xf>
    <xf numFmtId="49" fontId="9" fillId="0" borderId="1" xfId="2" applyNumberFormat="1" applyFont="1" applyBorder="1" applyAlignment="1">
      <alignment vertical="center" wrapText="1"/>
    </xf>
    <xf numFmtId="0" fontId="5" fillId="0" borderId="1" xfId="0" applyFont="1" applyFill="1" applyBorder="1" applyAlignment="1">
      <alignment horizontal="center" vertical="center" wrapText="1"/>
    </xf>
    <xf numFmtId="49" fontId="9" fillId="0" borderId="1" xfId="2" applyNumberFormat="1" applyFont="1" applyFill="1" applyBorder="1" applyAlignment="1">
      <alignment vertical="center" wrapText="1"/>
    </xf>
    <xf numFmtId="0" fontId="5" fillId="3" borderId="1"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49" fontId="15" fillId="3" borderId="1" xfId="2" applyNumberFormat="1" applyFont="1" applyFill="1" applyBorder="1" applyAlignment="1">
      <alignment horizontal="center" vertical="center" wrapText="1"/>
    </xf>
    <xf numFmtId="49" fontId="10" fillId="3" borderId="1" xfId="2" applyNumberFormat="1" applyFont="1" applyFill="1" applyBorder="1" applyAlignment="1">
      <alignment vertical="center" wrapText="1"/>
    </xf>
    <xf numFmtId="49" fontId="9" fillId="3" borderId="1" xfId="2" applyNumberFormat="1" applyFont="1" applyFill="1" applyBorder="1" applyAlignment="1">
      <alignment vertical="center" wrapText="1"/>
    </xf>
    <xf numFmtId="0" fontId="0" fillId="3" borderId="0" xfId="0" applyFill="1"/>
    <xf numFmtId="49" fontId="6" fillId="3" borderId="1" xfId="2"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2"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2" borderId="1" xfId="0" applyFont="1" applyFill="1" applyBorder="1" applyAlignment="1">
      <alignment horizontal="center" vertical="center"/>
    </xf>
    <xf numFmtId="49" fontId="6" fillId="0" borderId="2" xfId="2" applyNumberFormat="1" applyFont="1" applyFill="1" applyBorder="1" applyAlignment="1">
      <alignment horizontal="center" vertical="center" wrapText="1"/>
    </xf>
    <xf numFmtId="49" fontId="6" fillId="0" borderId="3" xfId="2" applyNumberFormat="1" applyFont="1" applyFill="1" applyBorder="1" applyAlignment="1">
      <alignment horizontal="center" vertical="center" wrapText="1"/>
    </xf>
    <xf numFmtId="49" fontId="6" fillId="0" borderId="4" xfId="2" applyNumberFormat="1" applyFont="1" applyFill="1" applyBorder="1" applyAlignment="1">
      <alignment horizontal="center" vertical="center" wrapText="1"/>
    </xf>
    <xf numFmtId="0" fontId="7" fillId="3" borderId="2" xfId="2" applyNumberFormat="1" applyFont="1" applyFill="1" applyBorder="1" applyAlignment="1">
      <alignment horizontal="center" vertical="center" wrapText="1"/>
    </xf>
    <xf numFmtId="0" fontId="7" fillId="3" borderId="3" xfId="2" applyNumberFormat="1" applyFont="1" applyFill="1" applyBorder="1" applyAlignment="1">
      <alignment horizontal="center" vertical="center" wrapText="1"/>
    </xf>
    <xf numFmtId="0" fontId="7" fillId="3" borderId="4" xfId="2"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49" fontId="6" fillId="3" borderId="5" xfId="2" applyNumberFormat="1" applyFont="1" applyFill="1" applyBorder="1" applyAlignment="1">
      <alignment horizontal="center" vertical="center" wrapText="1"/>
    </xf>
    <xf numFmtId="49" fontId="6" fillId="3" borderId="6"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49" fontId="15" fillId="3" borderId="1" xfId="2"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4"/>
  <sheetViews>
    <sheetView tabSelected="1" topLeftCell="A40" workbookViewId="0">
      <selection activeCell="D4" sqref="D4:J4"/>
    </sheetView>
  </sheetViews>
  <sheetFormatPr defaultColWidth="9" defaultRowHeight="14" x14ac:dyDescent="0.3"/>
  <cols>
    <col min="1" max="1" width="5.33203125" style="2" customWidth="1"/>
    <col min="2" max="2" width="7.75" style="2" customWidth="1"/>
    <col min="3" max="3" width="12.25" style="2" customWidth="1"/>
    <col min="4" max="4" width="28.1640625" style="3" customWidth="1"/>
    <col min="5" max="5" width="29.4140625" style="3" customWidth="1"/>
    <col min="6" max="6" width="13.4140625" style="3" bestFit="1" customWidth="1"/>
    <col min="7" max="7" width="12.58203125" style="3" customWidth="1"/>
    <col min="8" max="9" width="12.33203125" style="3" customWidth="1"/>
    <col min="10" max="10" width="15.83203125" style="3" customWidth="1"/>
    <col min="11" max="16384" width="9" style="2"/>
  </cols>
  <sheetData>
    <row r="1" spans="1:14" ht="27" customHeight="1" x14ac:dyDescent="0.35">
      <c r="A1" s="4" t="s">
        <v>0</v>
      </c>
    </row>
    <row r="2" spans="1:14" ht="34" customHeight="1" x14ac:dyDescent="0.3">
      <c r="A2" s="59" t="s">
        <v>1</v>
      </c>
      <c r="B2" s="59"/>
      <c r="C2" s="59"/>
      <c r="D2" s="59"/>
      <c r="E2" s="59"/>
      <c r="F2" s="59"/>
      <c r="G2" s="59"/>
      <c r="H2" s="59"/>
      <c r="I2" s="59"/>
      <c r="J2" s="59"/>
    </row>
    <row r="3" spans="1:14" ht="18.75" customHeight="1" x14ac:dyDescent="0.3">
      <c r="A3" s="60" t="s">
        <v>2</v>
      </c>
      <c r="B3" s="60"/>
      <c r="C3" s="60"/>
      <c r="D3" s="60"/>
      <c r="E3" s="60"/>
      <c r="F3" s="60"/>
      <c r="G3" s="60"/>
      <c r="H3" s="60"/>
      <c r="I3" s="60"/>
      <c r="J3" s="60"/>
    </row>
    <row r="4" spans="1:14" ht="20" customHeight="1" x14ac:dyDescent="0.3">
      <c r="A4" s="39" t="s">
        <v>3</v>
      </c>
      <c r="B4" s="39"/>
      <c r="C4" s="39"/>
      <c r="D4" s="54" t="s">
        <v>111</v>
      </c>
      <c r="E4" s="54"/>
      <c r="F4" s="54"/>
      <c r="G4" s="54"/>
      <c r="H4" s="54"/>
      <c r="I4" s="54"/>
      <c r="J4" s="54"/>
    </row>
    <row r="5" spans="1:14" ht="20" customHeight="1" x14ac:dyDescent="0.3">
      <c r="A5" s="39" t="s">
        <v>4</v>
      </c>
      <c r="B5" s="39"/>
      <c r="C5" s="39"/>
      <c r="D5" s="54" t="s">
        <v>5</v>
      </c>
      <c r="E5" s="54"/>
      <c r="F5" s="6"/>
      <c r="G5" s="6" t="s">
        <v>6</v>
      </c>
      <c r="H5" s="54" t="s">
        <v>7</v>
      </c>
      <c r="I5" s="54"/>
      <c r="J5" s="54"/>
    </row>
    <row r="6" spans="1:14" ht="20" customHeight="1" x14ac:dyDescent="0.3">
      <c r="A6" s="39" t="s">
        <v>8</v>
      </c>
      <c r="B6" s="39"/>
      <c r="C6" s="39"/>
      <c r="D6" s="54" t="s">
        <v>9</v>
      </c>
      <c r="E6" s="54"/>
      <c r="F6" s="6"/>
      <c r="G6" s="6" t="s">
        <v>10</v>
      </c>
      <c r="H6" s="54" t="s">
        <v>11</v>
      </c>
      <c r="I6" s="54"/>
      <c r="J6" s="54"/>
    </row>
    <row r="7" spans="1:14" ht="30" x14ac:dyDescent="0.3">
      <c r="A7" s="54" t="s">
        <v>12</v>
      </c>
      <c r="B7" s="54"/>
      <c r="C7" s="54"/>
      <c r="D7" s="6"/>
      <c r="E7" s="6" t="s">
        <v>13</v>
      </c>
      <c r="F7" s="6" t="s">
        <v>14</v>
      </c>
      <c r="G7" s="6" t="s">
        <v>15</v>
      </c>
      <c r="H7" s="6" t="s">
        <v>16</v>
      </c>
      <c r="I7" s="6" t="s">
        <v>17</v>
      </c>
      <c r="J7" s="6" t="s">
        <v>18</v>
      </c>
    </row>
    <row r="8" spans="1:14" ht="20" customHeight="1" x14ac:dyDescent="0.3">
      <c r="A8" s="54"/>
      <c r="B8" s="54"/>
      <c r="C8" s="54"/>
      <c r="D8" s="6" t="s">
        <v>19</v>
      </c>
      <c r="E8" s="7">
        <v>3873.5084000000002</v>
      </c>
      <c r="F8" s="7">
        <v>3873.5084000000002</v>
      </c>
      <c r="G8" s="7">
        <v>2977.7795999999998</v>
      </c>
      <c r="H8" s="6">
        <v>10</v>
      </c>
      <c r="I8" s="17">
        <f>G8/F8</f>
        <v>0.76875516779568609</v>
      </c>
      <c r="J8" s="18">
        <f>10*I8</f>
        <v>7.6875516779568613</v>
      </c>
    </row>
    <row r="9" spans="1:14" ht="15" x14ac:dyDescent="0.3">
      <c r="A9" s="54"/>
      <c r="B9" s="54"/>
      <c r="C9" s="54"/>
      <c r="D9" s="6" t="s">
        <v>20</v>
      </c>
      <c r="E9" s="7">
        <v>3873.5084000000002</v>
      </c>
      <c r="F9" s="7">
        <v>3873.5084000000002</v>
      </c>
      <c r="G9" s="7">
        <v>2977.7795999999998</v>
      </c>
      <c r="H9" s="6" t="s">
        <v>21</v>
      </c>
      <c r="I9" s="17">
        <f>G9/F9</f>
        <v>0.76875516779568609</v>
      </c>
      <c r="J9" s="6" t="s">
        <v>21</v>
      </c>
    </row>
    <row r="10" spans="1:14" ht="25" customHeight="1" x14ac:dyDescent="0.3">
      <c r="A10" s="54"/>
      <c r="B10" s="54"/>
      <c r="C10" s="54"/>
      <c r="D10" s="6" t="s">
        <v>22</v>
      </c>
      <c r="E10" s="7"/>
      <c r="F10" s="7"/>
      <c r="G10" s="7"/>
      <c r="H10" s="6"/>
      <c r="I10" s="19"/>
      <c r="J10" s="6"/>
    </row>
    <row r="11" spans="1:14" ht="19" customHeight="1" x14ac:dyDescent="0.3">
      <c r="A11" s="54"/>
      <c r="B11" s="54"/>
      <c r="C11" s="54"/>
      <c r="D11" s="6" t="s">
        <v>23</v>
      </c>
      <c r="E11" s="7"/>
      <c r="F11" s="7"/>
      <c r="G11" s="7"/>
      <c r="H11" s="6"/>
      <c r="I11" s="19"/>
      <c r="J11" s="6"/>
    </row>
    <row r="12" spans="1:14" ht="26" customHeight="1" x14ac:dyDescent="0.3">
      <c r="A12" s="33" t="s">
        <v>24</v>
      </c>
      <c r="B12" s="54" t="s">
        <v>25</v>
      </c>
      <c r="C12" s="54"/>
      <c r="D12" s="54"/>
      <c r="E12" s="54"/>
      <c r="F12" s="54" t="s">
        <v>26</v>
      </c>
      <c r="G12" s="54"/>
      <c r="H12" s="54"/>
      <c r="I12" s="54"/>
      <c r="J12" s="54"/>
    </row>
    <row r="13" spans="1:14" ht="92.5" customHeight="1" x14ac:dyDescent="0.3">
      <c r="A13" s="33"/>
      <c r="B13" s="54" t="s">
        <v>27</v>
      </c>
      <c r="C13" s="54"/>
      <c r="D13" s="54"/>
      <c r="E13" s="54"/>
      <c r="F13" s="54" t="s">
        <v>28</v>
      </c>
      <c r="G13" s="54"/>
      <c r="H13" s="54"/>
      <c r="I13" s="54"/>
      <c r="J13" s="54"/>
    </row>
    <row r="14" spans="1:14" ht="30" x14ac:dyDescent="0.3">
      <c r="A14" s="33" t="s">
        <v>29</v>
      </c>
      <c r="B14" s="6" t="s">
        <v>30</v>
      </c>
      <c r="C14" s="5" t="s">
        <v>31</v>
      </c>
      <c r="D14" s="6" t="s">
        <v>32</v>
      </c>
      <c r="E14" s="6" t="s">
        <v>33</v>
      </c>
      <c r="F14" s="54" t="s">
        <v>34</v>
      </c>
      <c r="G14" s="54"/>
      <c r="H14" s="6" t="s">
        <v>35</v>
      </c>
      <c r="I14" s="6" t="s">
        <v>18</v>
      </c>
      <c r="J14" s="6" t="s">
        <v>36</v>
      </c>
    </row>
    <row r="15" spans="1:14" ht="36" customHeight="1" x14ac:dyDescent="0.3">
      <c r="A15" s="33"/>
      <c r="B15" s="35" t="s">
        <v>37</v>
      </c>
      <c r="C15" s="39" t="s">
        <v>38</v>
      </c>
      <c r="D15" s="9" t="s">
        <v>39</v>
      </c>
      <c r="E15" s="9" t="s">
        <v>40</v>
      </c>
      <c r="F15" s="52" t="s">
        <v>41</v>
      </c>
      <c r="G15" s="52"/>
      <c r="H15" s="10">
        <v>1</v>
      </c>
      <c r="I15" s="10">
        <v>0.54</v>
      </c>
      <c r="J15" s="6" t="s">
        <v>42</v>
      </c>
      <c r="K15" s="20"/>
      <c r="L15" s="20"/>
      <c r="M15" s="20"/>
      <c r="N15" s="20"/>
    </row>
    <row r="16" spans="1:14" s="28" customFormat="1" ht="30" x14ac:dyDescent="0.3">
      <c r="A16" s="34"/>
      <c r="B16" s="36"/>
      <c r="C16" s="40"/>
      <c r="D16" s="25" t="s">
        <v>107</v>
      </c>
      <c r="E16" s="25" t="s">
        <v>108</v>
      </c>
      <c r="F16" s="58" t="s">
        <v>108</v>
      </c>
      <c r="G16" s="29"/>
      <c r="H16" s="14">
        <v>3</v>
      </c>
      <c r="I16" s="14">
        <v>3</v>
      </c>
      <c r="J16" s="23"/>
      <c r="K16" s="26"/>
      <c r="L16" s="27"/>
      <c r="M16" s="27"/>
      <c r="N16" s="27"/>
    </row>
    <row r="17" spans="1:14" ht="35" customHeight="1" x14ac:dyDescent="0.3">
      <c r="A17" s="33"/>
      <c r="B17" s="35"/>
      <c r="C17" s="39"/>
      <c r="D17" s="9" t="s">
        <v>44</v>
      </c>
      <c r="E17" s="9" t="s">
        <v>45</v>
      </c>
      <c r="F17" s="52" t="s">
        <v>46</v>
      </c>
      <c r="G17" s="52"/>
      <c r="H17" s="10">
        <v>1</v>
      </c>
      <c r="I17" s="10">
        <v>0.82</v>
      </c>
      <c r="J17" s="6" t="s">
        <v>47</v>
      </c>
      <c r="K17" s="20"/>
      <c r="L17" s="20"/>
      <c r="M17" s="20"/>
      <c r="N17" s="20"/>
    </row>
    <row r="18" spans="1:14" s="1" customFormat="1" ht="30" x14ac:dyDescent="0.3">
      <c r="A18" s="33"/>
      <c r="B18" s="35"/>
      <c r="C18" s="39"/>
      <c r="D18" s="11" t="s">
        <v>48</v>
      </c>
      <c r="E18" s="11" t="s">
        <v>49</v>
      </c>
      <c r="F18" s="52" t="s">
        <v>49</v>
      </c>
      <c r="G18" s="52"/>
      <c r="H18" s="12">
        <v>3</v>
      </c>
      <c r="I18" s="12">
        <v>3</v>
      </c>
      <c r="J18" s="21"/>
      <c r="K18" s="22"/>
      <c r="L18" s="22"/>
      <c r="M18" s="22"/>
      <c r="N18" s="22"/>
    </row>
    <row r="19" spans="1:14" s="28" customFormat="1" ht="45" x14ac:dyDescent="0.3">
      <c r="A19" s="34"/>
      <c r="B19" s="36"/>
      <c r="C19" s="40"/>
      <c r="D19" s="25" t="s">
        <v>109</v>
      </c>
      <c r="E19" s="25" t="s">
        <v>110</v>
      </c>
      <c r="F19" s="58" t="s">
        <v>110</v>
      </c>
      <c r="G19" s="29"/>
      <c r="H19" s="14">
        <v>3</v>
      </c>
      <c r="I19" s="14">
        <v>3</v>
      </c>
      <c r="J19" s="23"/>
      <c r="K19" s="26"/>
      <c r="L19" s="27"/>
      <c r="M19" s="27"/>
      <c r="N19" s="27"/>
    </row>
    <row r="20" spans="1:14" ht="30" x14ac:dyDescent="0.3">
      <c r="A20" s="33"/>
      <c r="B20" s="35"/>
      <c r="C20" s="39"/>
      <c r="D20" s="9" t="s">
        <v>50</v>
      </c>
      <c r="E20" s="9" t="s">
        <v>51</v>
      </c>
      <c r="F20" s="52" t="s">
        <v>52</v>
      </c>
      <c r="G20" s="52"/>
      <c r="H20" s="10">
        <v>3</v>
      </c>
      <c r="I20" s="10">
        <v>3</v>
      </c>
      <c r="J20" s="6"/>
      <c r="K20" s="20"/>
      <c r="L20" s="20"/>
      <c r="M20" s="20"/>
      <c r="N20" s="20"/>
    </row>
    <row r="21" spans="1:14" ht="54.5" customHeight="1" x14ac:dyDescent="0.3">
      <c r="A21" s="33"/>
      <c r="B21" s="35"/>
      <c r="C21" s="39"/>
      <c r="D21" s="9" t="s">
        <v>53</v>
      </c>
      <c r="E21" s="9" t="s">
        <v>54</v>
      </c>
      <c r="F21" s="52" t="s">
        <v>55</v>
      </c>
      <c r="G21" s="52"/>
      <c r="H21" s="10">
        <v>3</v>
      </c>
      <c r="I21" s="10">
        <v>3</v>
      </c>
      <c r="J21" s="6"/>
      <c r="K21" s="20"/>
      <c r="L21" s="20"/>
      <c r="M21" s="20"/>
      <c r="N21" s="20"/>
    </row>
    <row r="22" spans="1:14" ht="30" x14ac:dyDescent="0.3">
      <c r="A22" s="33"/>
      <c r="B22" s="35"/>
      <c r="C22" s="39"/>
      <c r="D22" s="9" t="s">
        <v>56</v>
      </c>
      <c r="E22" s="9" t="s">
        <v>45</v>
      </c>
      <c r="F22" s="54">
        <v>146615</v>
      </c>
      <c r="G22" s="54"/>
      <c r="H22" s="10">
        <v>2</v>
      </c>
      <c r="I22" s="10">
        <v>1.63</v>
      </c>
      <c r="J22" s="6" t="s">
        <v>47</v>
      </c>
      <c r="K22" s="20"/>
      <c r="L22" s="20"/>
      <c r="M22" s="20"/>
      <c r="N22" s="20"/>
    </row>
    <row r="23" spans="1:14" ht="30" x14ac:dyDescent="0.3">
      <c r="A23" s="33"/>
      <c r="B23" s="35"/>
      <c r="C23" s="39"/>
      <c r="D23" s="9" t="s">
        <v>57</v>
      </c>
      <c r="E23" s="9" t="s">
        <v>45</v>
      </c>
      <c r="F23" s="52" t="s">
        <v>58</v>
      </c>
      <c r="G23" s="52"/>
      <c r="H23" s="10">
        <v>2</v>
      </c>
      <c r="I23" s="10">
        <v>1.66</v>
      </c>
      <c r="J23" s="6" t="s">
        <v>47</v>
      </c>
      <c r="K23" s="20"/>
      <c r="L23" s="20"/>
      <c r="M23" s="20"/>
      <c r="N23" s="20"/>
    </row>
    <row r="24" spans="1:14" s="28" customFormat="1" ht="30" x14ac:dyDescent="0.3">
      <c r="A24" s="34"/>
      <c r="B24" s="36"/>
      <c r="C24" s="40"/>
      <c r="D24" s="13" t="s">
        <v>59</v>
      </c>
      <c r="E24" s="25" t="s">
        <v>108</v>
      </c>
      <c r="F24" s="56" t="s">
        <v>108</v>
      </c>
      <c r="G24" s="57"/>
      <c r="H24" s="14">
        <v>3</v>
      </c>
      <c r="I24" s="14">
        <v>3</v>
      </c>
      <c r="J24" s="23"/>
      <c r="K24" s="26"/>
      <c r="L24" s="27"/>
      <c r="M24" s="27"/>
      <c r="N24" s="27"/>
    </row>
    <row r="25" spans="1:14" ht="30" x14ac:dyDescent="0.3">
      <c r="A25" s="33"/>
      <c r="B25" s="35"/>
      <c r="C25" s="39"/>
      <c r="D25" s="9" t="s">
        <v>60</v>
      </c>
      <c r="E25" s="9" t="s">
        <v>45</v>
      </c>
      <c r="F25" s="54">
        <v>148593</v>
      </c>
      <c r="G25" s="54"/>
      <c r="H25" s="10">
        <v>2</v>
      </c>
      <c r="I25" s="10">
        <v>1.65</v>
      </c>
      <c r="J25" s="6" t="s">
        <v>47</v>
      </c>
      <c r="K25" s="20"/>
      <c r="L25" s="20"/>
      <c r="M25" s="20"/>
      <c r="N25" s="20"/>
    </row>
    <row r="26" spans="1:14" ht="30" x14ac:dyDescent="0.3">
      <c r="A26" s="33"/>
      <c r="B26" s="35"/>
      <c r="C26" s="39" t="s">
        <v>61</v>
      </c>
      <c r="D26" s="9" t="s">
        <v>62</v>
      </c>
      <c r="E26" s="9" t="s">
        <v>43</v>
      </c>
      <c r="F26" s="52" t="s">
        <v>43</v>
      </c>
      <c r="G26" s="52"/>
      <c r="H26" s="10">
        <v>3</v>
      </c>
      <c r="I26" s="10">
        <v>3</v>
      </c>
      <c r="J26" s="6"/>
    </row>
    <row r="27" spans="1:14" ht="30" x14ac:dyDescent="0.3">
      <c r="A27" s="33"/>
      <c r="B27" s="35"/>
      <c r="C27" s="39"/>
      <c r="D27" s="9" t="s">
        <v>63</v>
      </c>
      <c r="E27" s="9" t="s">
        <v>43</v>
      </c>
      <c r="F27" s="52" t="s">
        <v>43</v>
      </c>
      <c r="G27" s="52"/>
      <c r="H27" s="10">
        <v>3</v>
      </c>
      <c r="I27" s="10">
        <v>3</v>
      </c>
      <c r="J27" s="6"/>
    </row>
    <row r="28" spans="1:14" ht="15" x14ac:dyDescent="0.3">
      <c r="A28" s="33"/>
      <c r="B28" s="35"/>
      <c r="C28" s="39"/>
      <c r="D28" s="9" t="s">
        <v>64</v>
      </c>
      <c r="E28" s="9" t="s">
        <v>43</v>
      </c>
      <c r="F28" s="52" t="s">
        <v>43</v>
      </c>
      <c r="G28" s="52"/>
      <c r="H28" s="10">
        <v>3</v>
      </c>
      <c r="I28" s="10">
        <v>3</v>
      </c>
      <c r="J28" s="6"/>
    </row>
    <row r="29" spans="1:14" ht="24" customHeight="1" x14ac:dyDescent="0.3">
      <c r="A29" s="33"/>
      <c r="B29" s="35"/>
      <c r="C29" s="39"/>
      <c r="D29" s="9" t="s">
        <v>65</v>
      </c>
      <c r="E29" s="9" t="s">
        <v>66</v>
      </c>
      <c r="F29" s="53">
        <v>1</v>
      </c>
      <c r="G29" s="54"/>
      <c r="H29" s="10">
        <v>3</v>
      </c>
      <c r="I29" s="10">
        <v>3</v>
      </c>
      <c r="J29" s="6"/>
    </row>
    <row r="30" spans="1:14" ht="24" customHeight="1" x14ac:dyDescent="0.3">
      <c r="A30" s="33"/>
      <c r="B30" s="35"/>
      <c r="C30" s="39"/>
      <c r="D30" s="9" t="s">
        <v>67</v>
      </c>
      <c r="E30" s="9" t="s">
        <v>68</v>
      </c>
      <c r="F30" s="55">
        <v>0.96640000000000004</v>
      </c>
      <c r="G30" s="54"/>
      <c r="H30" s="10">
        <v>3</v>
      </c>
      <c r="I30" s="10">
        <v>3</v>
      </c>
      <c r="J30" s="6"/>
    </row>
    <row r="31" spans="1:14" ht="32" customHeight="1" x14ac:dyDescent="0.3">
      <c r="A31" s="33"/>
      <c r="B31" s="35"/>
      <c r="C31" s="39"/>
      <c r="D31" s="9" t="s">
        <v>69</v>
      </c>
      <c r="E31" s="9" t="s">
        <v>70</v>
      </c>
      <c r="F31" s="54" t="s">
        <v>71</v>
      </c>
      <c r="G31" s="54"/>
      <c r="H31" s="10">
        <v>3</v>
      </c>
      <c r="I31" s="10">
        <v>3</v>
      </c>
      <c r="J31" s="6"/>
    </row>
    <row r="32" spans="1:14" ht="30" x14ac:dyDescent="0.3">
      <c r="A32" s="33"/>
      <c r="B32" s="35"/>
      <c r="C32" s="9" t="s">
        <v>72</v>
      </c>
      <c r="D32" s="9" t="s">
        <v>73</v>
      </c>
      <c r="E32" s="9" t="s">
        <v>74</v>
      </c>
      <c r="F32" s="52" t="s">
        <v>43</v>
      </c>
      <c r="G32" s="52"/>
      <c r="H32" s="10">
        <v>3</v>
      </c>
      <c r="I32" s="10">
        <v>3</v>
      </c>
      <c r="J32" s="6"/>
    </row>
    <row r="33" spans="1:10" ht="24" customHeight="1" x14ac:dyDescent="0.3">
      <c r="A33" s="33"/>
      <c r="B33" s="35"/>
      <c r="C33" s="9" t="s">
        <v>75</v>
      </c>
      <c r="D33" s="9" t="s">
        <v>76</v>
      </c>
      <c r="E33" s="9" t="s">
        <v>77</v>
      </c>
      <c r="F33" s="52" t="s">
        <v>78</v>
      </c>
      <c r="G33" s="52"/>
      <c r="H33" s="10">
        <v>3</v>
      </c>
      <c r="I33" s="10">
        <v>3</v>
      </c>
      <c r="J33" s="6"/>
    </row>
    <row r="34" spans="1:10" ht="47" customHeight="1" x14ac:dyDescent="0.3">
      <c r="A34" s="33"/>
      <c r="B34" s="37" t="s">
        <v>79</v>
      </c>
      <c r="C34" s="9" t="s">
        <v>80</v>
      </c>
      <c r="D34" s="13" t="s">
        <v>81</v>
      </c>
      <c r="E34" s="13" t="s">
        <v>82</v>
      </c>
      <c r="F34" s="29" t="s">
        <v>43</v>
      </c>
      <c r="G34" s="29"/>
      <c r="H34" s="14">
        <v>4</v>
      </c>
      <c r="I34" s="14">
        <v>4</v>
      </c>
      <c r="J34" s="23"/>
    </row>
    <row r="35" spans="1:10" ht="44.5" customHeight="1" x14ac:dyDescent="0.3">
      <c r="A35" s="33"/>
      <c r="B35" s="38"/>
      <c r="C35" s="41" t="s">
        <v>83</v>
      </c>
      <c r="D35" s="13" t="s">
        <v>84</v>
      </c>
      <c r="E35" s="13" t="s">
        <v>85</v>
      </c>
      <c r="F35" s="29" t="s">
        <v>43</v>
      </c>
      <c r="G35" s="29"/>
      <c r="H35" s="44">
        <v>16</v>
      </c>
      <c r="I35" s="44">
        <v>15.5</v>
      </c>
      <c r="J35" s="47" t="s">
        <v>112</v>
      </c>
    </row>
    <row r="36" spans="1:10" ht="44.5" customHeight="1" x14ac:dyDescent="0.3">
      <c r="A36" s="33"/>
      <c r="B36" s="38"/>
      <c r="C36" s="42"/>
      <c r="D36" s="13" t="s">
        <v>87</v>
      </c>
      <c r="E36" s="13" t="s">
        <v>88</v>
      </c>
      <c r="F36" s="29" t="s">
        <v>43</v>
      </c>
      <c r="G36" s="29"/>
      <c r="H36" s="45"/>
      <c r="I36" s="45"/>
      <c r="J36" s="48"/>
    </row>
    <row r="37" spans="1:10" ht="44.5" customHeight="1" x14ac:dyDescent="0.3">
      <c r="A37" s="33"/>
      <c r="B37" s="38"/>
      <c r="C37" s="42"/>
      <c r="D37" s="13" t="s">
        <v>89</v>
      </c>
      <c r="E37" s="13" t="s">
        <v>90</v>
      </c>
      <c r="F37" s="29" t="s">
        <v>43</v>
      </c>
      <c r="G37" s="29"/>
      <c r="H37" s="45"/>
      <c r="I37" s="45"/>
      <c r="J37" s="48"/>
    </row>
    <row r="38" spans="1:10" ht="44.5" customHeight="1" x14ac:dyDescent="0.3">
      <c r="A38" s="33"/>
      <c r="B38" s="38"/>
      <c r="C38" s="43"/>
      <c r="D38" s="13" t="s">
        <v>91</v>
      </c>
      <c r="E38" s="13" t="s">
        <v>85</v>
      </c>
      <c r="F38" s="29" t="s">
        <v>43</v>
      </c>
      <c r="G38" s="29"/>
      <c r="H38" s="46"/>
      <c r="I38" s="46"/>
      <c r="J38" s="49"/>
    </row>
    <row r="39" spans="1:10" ht="36" customHeight="1" x14ac:dyDescent="0.3">
      <c r="A39" s="33"/>
      <c r="B39" s="38"/>
      <c r="C39" s="9" t="s">
        <v>92</v>
      </c>
      <c r="D39" s="13" t="s">
        <v>93</v>
      </c>
      <c r="E39" s="13" t="s">
        <v>93</v>
      </c>
      <c r="F39" s="50" t="s">
        <v>93</v>
      </c>
      <c r="G39" s="51"/>
      <c r="H39" s="14"/>
      <c r="I39" s="14"/>
      <c r="J39" s="23"/>
    </row>
    <row r="40" spans="1:10" ht="24" customHeight="1" x14ac:dyDescent="0.3">
      <c r="A40" s="33"/>
      <c r="B40" s="38"/>
      <c r="C40" s="41" t="s">
        <v>94</v>
      </c>
      <c r="D40" s="13" t="s">
        <v>95</v>
      </c>
      <c r="E40" s="13" t="s">
        <v>96</v>
      </c>
      <c r="F40" s="29" t="s">
        <v>43</v>
      </c>
      <c r="G40" s="29"/>
      <c r="H40" s="44">
        <v>10</v>
      </c>
      <c r="I40" s="44">
        <v>9.5</v>
      </c>
      <c r="J40" s="47" t="s">
        <v>86</v>
      </c>
    </row>
    <row r="41" spans="1:10" ht="37" customHeight="1" x14ac:dyDescent="0.3">
      <c r="A41" s="33"/>
      <c r="B41" s="38"/>
      <c r="C41" s="43"/>
      <c r="D41" s="13" t="s">
        <v>97</v>
      </c>
      <c r="E41" s="13" t="s">
        <v>98</v>
      </c>
      <c r="F41" s="29" t="s">
        <v>43</v>
      </c>
      <c r="G41" s="29"/>
      <c r="H41" s="46"/>
      <c r="I41" s="46"/>
      <c r="J41" s="49"/>
    </row>
    <row r="42" spans="1:10" ht="60" x14ac:dyDescent="0.3">
      <c r="A42" s="33"/>
      <c r="B42" s="8" t="s">
        <v>99</v>
      </c>
      <c r="C42" s="8" t="s">
        <v>100</v>
      </c>
      <c r="D42" s="13" t="s">
        <v>101</v>
      </c>
      <c r="E42" s="13" t="s">
        <v>102</v>
      </c>
      <c r="F42" s="29" t="s">
        <v>103</v>
      </c>
      <c r="G42" s="29"/>
      <c r="H42" s="15">
        <v>10</v>
      </c>
      <c r="I42" s="15">
        <v>9.5</v>
      </c>
      <c r="J42" s="23" t="s">
        <v>104</v>
      </c>
    </row>
    <row r="43" spans="1:10" ht="15" x14ac:dyDescent="0.3">
      <c r="A43" s="30" t="s">
        <v>105</v>
      </c>
      <c r="B43" s="30"/>
      <c r="C43" s="30"/>
      <c r="D43" s="30"/>
      <c r="E43" s="30"/>
      <c r="F43" s="30"/>
      <c r="G43" s="30"/>
      <c r="H43" s="16">
        <v>100</v>
      </c>
      <c r="I43" s="24">
        <f>SUM(I15:I42)+J8</f>
        <v>94.487551677956858</v>
      </c>
      <c r="J43" s="6"/>
    </row>
    <row r="44" spans="1:10" ht="161" customHeight="1" x14ac:dyDescent="0.3">
      <c r="A44" s="31" t="s">
        <v>106</v>
      </c>
      <c r="B44" s="32"/>
      <c r="C44" s="32"/>
      <c r="D44" s="32"/>
      <c r="E44" s="32"/>
      <c r="F44" s="32"/>
      <c r="G44" s="32"/>
      <c r="H44" s="32"/>
      <c r="I44" s="32"/>
      <c r="J44" s="32"/>
    </row>
  </sheetData>
  <mergeCells count="60">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J40:J41"/>
    <mergeCell ref="F32:G32"/>
    <mergeCell ref="F33:G33"/>
    <mergeCell ref="F34:G34"/>
    <mergeCell ref="F35:G35"/>
    <mergeCell ref="F36:G36"/>
    <mergeCell ref="F37:G37"/>
    <mergeCell ref="F38:G38"/>
    <mergeCell ref="F39:G39"/>
    <mergeCell ref="F40:G40"/>
    <mergeCell ref="F41:G41"/>
    <mergeCell ref="F42:G42"/>
    <mergeCell ref="A43:G43"/>
    <mergeCell ref="A44:J44"/>
    <mergeCell ref="A12:A13"/>
    <mergeCell ref="A14:A42"/>
    <mergeCell ref="B15:B33"/>
    <mergeCell ref="B34:B41"/>
    <mergeCell ref="C15:C25"/>
    <mergeCell ref="C26:C31"/>
    <mergeCell ref="C35:C38"/>
    <mergeCell ref="C40:C41"/>
    <mergeCell ref="H35:H38"/>
    <mergeCell ref="H40:H41"/>
    <mergeCell ref="I35:I38"/>
    <mergeCell ref="I40:I41"/>
    <mergeCell ref="J35:J38"/>
  </mergeCells>
  <phoneticPr fontId="14" type="noConversion"/>
  <pageMargins left="0.70763888888888904" right="0.51180555555555596" top="0.55000000000000004" bottom="0.55000000000000004" header="0.31388888888888899" footer="0.31388888888888899"/>
  <pageSetup paperSize="9" scale="64"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2020-04-24T10:17:00Z</cp:lastPrinted>
  <dcterms:created xsi:type="dcterms:W3CDTF">2015-06-07T02:17:00Z</dcterms:created>
  <dcterms:modified xsi:type="dcterms:W3CDTF">2022-05-25T01:43:49Z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EEE42934A79C40549A51AC457DA4ADB2</vt:lpwstr>
  </property>
</Properties>
</file>