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D00262F-3A33-479D-8DDA-0FF14F8876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30" i="1" s="1"/>
</calcChain>
</file>

<file path=xl/sharedStrings.xml><?xml version="1.0" encoding="utf-8"?>
<sst xmlns="http://schemas.openxmlformats.org/spreadsheetml/2006/main" count="85" uniqueCount="76">
  <si>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</si>
  <si>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</si>
  <si>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</si>
  <si>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北京市农林科学院协同办公平台业务系统与网站运维项目</t>
  </si>
  <si>
    <t>主管部门</t>
  </si>
  <si>
    <t>北京市农林科学院</t>
  </si>
  <si>
    <t>实施单位</t>
  </si>
  <si>
    <t>北京农业信息技术研究中心</t>
  </si>
  <si>
    <t>项目负责人</t>
  </si>
  <si>
    <t>李昀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</si>
  <si>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</si>
  <si>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</si>
  <si>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</si>
  <si>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</si>
  <si>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</si>
  <si>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</si>
  <si>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</si>
  <si>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</si>
  <si>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</si>
  <si>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</si>
  <si>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</si>
  <si>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</si>
  <si>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</si>
  <si>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</si>
  <si>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</si>
  <si>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</si>
  <si>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</si>
  <si>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北京市农林科学院科研、办公自动化、财务管理、推广、人事等专业系统进行信息处理流程调整、数据服务接口集成、功能板块调整、数据更新、性能优化、安全检测等，同时依托国产操作系统、中间件等基础软件进行适用性测试。同时依托国产操作系统、中间件等基础软件进行适用性测试，提高专业系统安全防护级别，提升专业系统服务能力，提高北京市农林科学院行政管理和财务执行效率，通过科研资源的协同服务等提高全院科研创新能力。</t>
  </si>
  <si>
    <t>完成了7套业务系统的运维，针对平台业务需求解决各业务系统问题135个，协助院平台业务人员处理数据15.6万条, 通过电话，微信、QQ、邮件多渠道为院协同平台用户解决各类技术问题950多次, 现场技术支持响应时间平均15分钟，服务响应及时率100%，问题2小时内解决率为100%；提升了平台在口令猜解、强破、SQL注入、任意文件上传、WebLogic反序列化、Struts2、tomcat弱口令漏洞等信息安全防范能力；基于国产操作系统、中间件、服务器等基础环境开展业务系统的适用性适配和测试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</si>
  <si>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</si>
  <si>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</si>
  <si>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</si>
  <si>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</si>
  <si>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</si>
  <si>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</si>
  <si>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</si>
  <si>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</si>
  <si>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</si>
  <si>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软件维护数量</t>
  </si>
  <si>
    <t>7套</t>
  </si>
  <si>
    <t>质量指标</t>
  </si>
  <si>
    <t>系统验收合格率</t>
  </si>
  <si>
    <t>系统正常运行率</t>
  </si>
  <si>
    <t>≥99%</t>
  </si>
  <si>
    <t>系统故障率</t>
  </si>
  <si>
    <t>≤1%</t>
  </si>
  <si>
    <t>故障排除率</t>
  </si>
  <si>
    <t>故障及时响应率</t>
  </si>
  <si>
    <t>系统故障修复响应时间</t>
  </si>
  <si>
    <t>≤2小时</t>
  </si>
  <si>
    <t>平均1.5小时</t>
  </si>
  <si>
    <t>系统运行维护响应时间</t>
  </si>
  <si>
    <t>≤30分钟</t>
  </si>
  <si>
    <t>15分钟</t>
  </si>
  <si>
    <t>时效指标</t>
  </si>
  <si>
    <t>需求方案设计时间</t>
  </si>
  <si>
    <t>招标采购时间</t>
  </si>
  <si>
    <t>验收时间</t>
  </si>
  <si>
    <t>成本指标</t>
  </si>
  <si>
    <t>项目预算控制数</t>
  </si>
  <si>
    <t>104.55万元</t>
  </si>
  <si>
    <t>年度维护成本增长率</t>
  </si>
  <si>
    <t>≤20%</t>
  </si>
  <si>
    <t>效益指标</t>
  </si>
  <si>
    <t>社会效益指标</t>
  </si>
  <si>
    <t>得到提升</t>
  </si>
  <si>
    <t>通过实施能够保证北京市农林科学院大数据资源的持续集聚，为科研创新、科研规划决策和科研成果推广应用提供更有效的支撑，管理效率和科研创新效率得到有效提升</t>
  </si>
  <si>
    <t>项目的实施保障了北京市农林科学院办公、财务、科研、技术推广、人事管理等系统的正常运行，实现了各类数据的汇聚和关联分析，办公、人事等管理效率提升20%以上，科研方面能够形成各个项目</t>
  </si>
  <si>
    <t>满意度指标</t>
  </si>
  <si>
    <t>服务对象满意度指标</t>
  </si>
  <si>
    <t>使用人员满意度</t>
  </si>
  <si>
    <t>使用人员满意度90%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</si>
  <si>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</si>
  <si>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</si>
  <si>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项目实施起到了一定的预期效果，但支撑资料有待完善</t>
  </si>
  <si>
    <t>项目实施起到了一定的预期效果，但支撑资料有待完善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</si>
</sst>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4" xfId="1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2000000}"/>
    <cellStyle name="常规 2 2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view="pageBreakPreview" topLeftCell="B13" zoomScale="70" zoomScaleNormal="80" workbookViewId="0">
      <selection activeCell="L28" sqref="L28:N29"/>
    </sheetView>
  </sheetViews>
  <sheetFormatPr defaultColWidth="9" defaultRowHeight="13.8" x14ac:dyDescent="0.25"/>
  <cols>
    <col min="1" max="1" width="7.33203125" customWidth="1"/>
    <col min="2" max="2" width="8.21875" customWidth="1"/>
    <col min="4" max="4" width="14.44140625" customWidth="1"/>
    <col min="5" max="5" width="7.88671875" customWidth="1"/>
    <col min="6" max="6" width="9.44140625"/>
    <col min="7" max="7" width="13.44140625" customWidth="1"/>
    <col min="9" max="9" width="22.6640625" customWidth="1"/>
    <col min="11" max="11" width="11.21875" customWidth="1"/>
    <col min="14" max="14" width="4.6640625" customWidth="1"/>
  </cols>
  <sheetData>
    <row r="1" spans="1:14" ht="20.399999999999999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4.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2</v>
      </c>
      <c r="B3" s="14"/>
      <c r="C3" s="15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4" t="s">
        <v>4</v>
      </c>
      <c r="B4" s="14"/>
      <c r="C4" s="15" t="s">
        <v>5</v>
      </c>
      <c r="D4" s="15"/>
      <c r="E4" s="15"/>
      <c r="F4" s="15"/>
      <c r="G4" s="15"/>
      <c r="H4" s="1" t="s">
        <v>6</v>
      </c>
      <c r="I4" s="15" t="s">
        <v>7</v>
      </c>
      <c r="J4" s="15"/>
      <c r="K4" s="15"/>
      <c r="L4" s="15"/>
      <c r="M4" s="15"/>
      <c r="N4" s="15"/>
    </row>
    <row r="5" spans="1:14" x14ac:dyDescent="0.25">
      <c r="A5" s="14" t="s">
        <v>8</v>
      </c>
      <c r="B5" s="14"/>
      <c r="C5" s="15" t="s">
        <v>9</v>
      </c>
      <c r="D5" s="15"/>
      <c r="E5" s="15"/>
      <c r="F5" s="15"/>
      <c r="G5" s="15"/>
      <c r="H5" s="1" t="s">
        <v>10</v>
      </c>
      <c r="I5" s="15"/>
      <c r="J5" s="15"/>
      <c r="K5" s="15"/>
      <c r="L5" s="15"/>
      <c r="M5" s="15"/>
      <c r="N5" s="15"/>
    </row>
    <row r="6" spans="1:14" ht="21.6" x14ac:dyDescent="0.25">
      <c r="A6" s="14" t="s">
        <v>11</v>
      </c>
      <c r="B6" s="14"/>
      <c r="C6" s="14"/>
      <c r="D6" s="14"/>
      <c r="E6" s="14"/>
      <c r="F6" s="1" t="s">
        <v>12</v>
      </c>
      <c r="G6" s="1" t="s">
        <v>13</v>
      </c>
      <c r="H6" s="1" t="s">
        <v>14</v>
      </c>
      <c r="I6" s="14" t="s">
        <v>15</v>
      </c>
      <c r="J6" s="14"/>
      <c r="K6" s="14"/>
      <c r="L6" s="14"/>
      <c r="M6" s="1" t="s">
        <v>16</v>
      </c>
      <c r="N6" s="1" t="s">
        <v>17</v>
      </c>
    </row>
    <row r="7" spans="1:14" x14ac:dyDescent="0.25">
      <c r="A7" s="14" t="s">
        <v>18</v>
      </c>
      <c r="B7" s="14"/>
      <c r="C7" s="16" t="s">
        <v>19</v>
      </c>
      <c r="D7" s="16"/>
      <c r="E7" s="16"/>
      <c r="F7" s="2">
        <v>104.55</v>
      </c>
      <c r="G7" s="2">
        <v>104.55</v>
      </c>
      <c r="H7" s="2">
        <v>104.55</v>
      </c>
      <c r="I7" s="14">
        <v>10</v>
      </c>
      <c r="J7" s="14"/>
      <c r="K7" s="14"/>
      <c r="L7" s="14"/>
      <c r="M7" s="5">
        <f>H7/G7</f>
        <v>1</v>
      </c>
      <c r="N7" s="10">
        <f>M7*10</f>
        <v>10</v>
      </c>
    </row>
    <row r="8" spans="1:14" ht="14.4" x14ac:dyDescent="0.25">
      <c r="A8" s="17"/>
      <c r="B8" s="17"/>
      <c r="C8" s="14" t="s">
        <v>20</v>
      </c>
      <c r="D8" s="14"/>
      <c r="E8" s="14"/>
      <c r="F8" s="2">
        <v>104.55</v>
      </c>
      <c r="G8" s="2">
        <v>104.55</v>
      </c>
      <c r="H8" s="2">
        <v>104.55</v>
      </c>
      <c r="I8" s="15" t="s">
        <v>21</v>
      </c>
      <c r="J8" s="15"/>
      <c r="K8" s="15"/>
      <c r="L8" s="15"/>
      <c r="M8" s="2"/>
      <c r="N8" s="2" t="s">
        <v>21</v>
      </c>
    </row>
    <row r="9" spans="1:14" ht="14.4" x14ac:dyDescent="0.25">
      <c r="A9" s="17"/>
      <c r="B9" s="17"/>
      <c r="C9" s="14" t="s">
        <v>22</v>
      </c>
      <c r="D9" s="14"/>
      <c r="E9" s="14"/>
      <c r="F9" s="2">
        <v>0</v>
      </c>
      <c r="G9" s="2">
        <v>0</v>
      </c>
      <c r="H9" s="2">
        <v>0</v>
      </c>
      <c r="I9" s="15" t="s">
        <v>21</v>
      </c>
      <c r="J9" s="15"/>
      <c r="K9" s="15"/>
      <c r="L9" s="15"/>
      <c r="M9" s="2"/>
      <c r="N9" s="2" t="s">
        <v>21</v>
      </c>
    </row>
    <row r="10" spans="1:14" ht="14.4" x14ac:dyDescent="0.25">
      <c r="A10" s="17"/>
      <c r="B10" s="17"/>
      <c r="C10" s="14" t="s">
        <v>23</v>
      </c>
      <c r="D10" s="14"/>
      <c r="E10" s="14"/>
      <c r="F10" s="2">
        <v>0</v>
      </c>
      <c r="G10" s="2">
        <v>0</v>
      </c>
      <c r="H10" s="2">
        <v>0</v>
      </c>
      <c r="I10" s="15" t="s">
        <v>21</v>
      </c>
      <c r="J10" s="15"/>
      <c r="K10" s="15"/>
      <c r="L10" s="15"/>
      <c r="M10" s="2"/>
      <c r="N10" s="2" t="s">
        <v>21</v>
      </c>
    </row>
    <row r="11" spans="1:14" x14ac:dyDescent="0.25">
      <c r="A11" s="14" t="s">
        <v>24</v>
      </c>
      <c r="B11" s="14" t="s">
        <v>25</v>
      </c>
      <c r="C11" s="14"/>
      <c r="D11" s="14"/>
      <c r="E11" s="14"/>
      <c r="F11" s="14"/>
      <c r="G11" s="14"/>
      <c r="H11" s="14" t="s">
        <v>26</v>
      </c>
      <c r="I11" s="14"/>
      <c r="J11" s="14"/>
      <c r="K11" s="14"/>
      <c r="L11" s="14"/>
      <c r="M11" s="14"/>
      <c r="N11" s="14"/>
    </row>
    <row r="12" spans="1:14" ht="93" customHeight="1" x14ac:dyDescent="0.25">
      <c r="A12" s="14"/>
      <c r="B12" s="18" t="s">
        <v>27</v>
      </c>
      <c r="C12" s="18"/>
      <c r="D12" s="18"/>
      <c r="E12" s="18"/>
      <c r="F12" s="18"/>
      <c r="G12" s="18"/>
      <c r="H12" s="19" t="s">
        <v>28</v>
      </c>
      <c r="I12" s="19"/>
      <c r="J12" s="19"/>
      <c r="K12" s="19"/>
      <c r="L12" s="19"/>
      <c r="M12" s="19"/>
      <c r="N12" s="19"/>
    </row>
    <row r="13" spans="1:14" ht="31.8" customHeight="1" x14ac:dyDescent="0.25">
      <c r="A13" s="36" t="s">
        <v>29</v>
      </c>
      <c r="B13" s="1" t="s">
        <v>30</v>
      </c>
      <c r="C13" s="1" t="s">
        <v>31</v>
      </c>
      <c r="D13" s="1" t="s">
        <v>32</v>
      </c>
      <c r="E13" s="14" t="s">
        <v>33</v>
      </c>
      <c r="F13" s="14"/>
      <c r="G13" s="14"/>
      <c r="H13" s="14" t="s">
        <v>34</v>
      </c>
      <c r="I13" s="14"/>
      <c r="J13" s="1" t="s">
        <v>15</v>
      </c>
      <c r="K13" s="1" t="s">
        <v>17</v>
      </c>
      <c r="L13" s="14" t="s">
        <v>35</v>
      </c>
      <c r="M13" s="14"/>
      <c r="N13" s="14"/>
    </row>
    <row r="14" spans="1:14" x14ac:dyDescent="0.25">
      <c r="A14" s="37"/>
      <c r="B14" s="36" t="s">
        <v>36</v>
      </c>
      <c r="C14" s="3" t="s">
        <v>37</v>
      </c>
      <c r="D14" s="4" t="s">
        <v>38</v>
      </c>
      <c r="E14" s="20" t="s">
        <v>39</v>
      </c>
      <c r="F14" s="20"/>
      <c r="G14" s="20"/>
      <c r="H14" s="15" t="s">
        <v>39</v>
      </c>
      <c r="I14" s="15"/>
      <c r="J14" s="2">
        <v>10</v>
      </c>
      <c r="K14" s="2">
        <v>10</v>
      </c>
      <c r="L14" s="15"/>
      <c r="M14" s="15"/>
      <c r="N14" s="15"/>
    </row>
    <row r="15" spans="1:14" x14ac:dyDescent="0.25">
      <c r="A15" s="37"/>
      <c r="B15" s="37"/>
      <c r="C15" s="36" t="s">
        <v>40</v>
      </c>
      <c r="D15" s="4" t="s">
        <v>41</v>
      </c>
      <c r="E15" s="21">
        <v>1</v>
      </c>
      <c r="F15" s="20"/>
      <c r="G15" s="20"/>
      <c r="H15" s="22">
        <v>1</v>
      </c>
      <c r="I15" s="15"/>
      <c r="J15" s="2">
        <v>3</v>
      </c>
      <c r="K15" s="2">
        <v>3</v>
      </c>
      <c r="L15" s="15"/>
      <c r="M15" s="15"/>
      <c r="N15" s="15"/>
    </row>
    <row r="16" spans="1:14" x14ac:dyDescent="0.25">
      <c r="A16" s="37"/>
      <c r="B16" s="37"/>
      <c r="C16" s="37"/>
      <c r="D16" s="4" t="s">
        <v>42</v>
      </c>
      <c r="E16" s="20" t="s">
        <v>43</v>
      </c>
      <c r="F16" s="20"/>
      <c r="G16" s="20"/>
      <c r="H16" s="22">
        <v>1</v>
      </c>
      <c r="I16" s="15"/>
      <c r="J16" s="2">
        <v>2</v>
      </c>
      <c r="K16" s="2">
        <v>2</v>
      </c>
      <c r="L16" s="15"/>
      <c r="M16" s="15"/>
      <c r="N16" s="15"/>
    </row>
    <row r="17" spans="1:14" x14ac:dyDescent="0.25">
      <c r="A17" s="37"/>
      <c r="B17" s="37"/>
      <c r="C17" s="37"/>
      <c r="D17" s="4" t="s">
        <v>44</v>
      </c>
      <c r="E17" s="20" t="s">
        <v>45</v>
      </c>
      <c r="F17" s="20"/>
      <c r="G17" s="20"/>
      <c r="H17" s="22">
        <v>0</v>
      </c>
      <c r="I17" s="15"/>
      <c r="J17" s="2">
        <v>3</v>
      </c>
      <c r="K17" s="2">
        <v>3</v>
      </c>
      <c r="L17" s="15"/>
      <c r="M17" s="15"/>
      <c r="N17" s="15"/>
    </row>
    <row r="18" spans="1:14" x14ac:dyDescent="0.25">
      <c r="A18" s="37"/>
      <c r="B18" s="37"/>
      <c r="C18" s="37"/>
      <c r="D18" s="4" t="s">
        <v>46</v>
      </c>
      <c r="E18" s="21">
        <v>1</v>
      </c>
      <c r="F18" s="20"/>
      <c r="G18" s="20"/>
      <c r="H18" s="23">
        <v>1</v>
      </c>
      <c r="I18" s="15"/>
      <c r="J18" s="2">
        <v>3</v>
      </c>
      <c r="K18" s="2">
        <v>3</v>
      </c>
      <c r="L18" s="15"/>
      <c r="M18" s="15"/>
      <c r="N18" s="15"/>
    </row>
    <row r="19" spans="1:14" x14ac:dyDescent="0.25">
      <c r="A19" s="37"/>
      <c r="B19" s="37"/>
      <c r="C19" s="37"/>
      <c r="D19" s="4" t="s">
        <v>47</v>
      </c>
      <c r="E19" s="21">
        <v>1</v>
      </c>
      <c r="F19" s="20"/>
      <c r="G19" s="20"/>
      <c r="H19" s="23">
        <v>1</v>
      </c>
      <c r="I19" s="15"/>
      <c r="J19" s="2">
        <v>3</v>
      </c>
      <c r="K19" s="2">
        <v>3</v>
      </c>
      <c r="L19" s="24"/>
      <c r="M19" s="25"/>
      <c r="N19" s="26"/>
    </row>
    <row r="20" spans="1:14" ht="21.6" x14ac:dyDescent="0.25">
      <c r="A20" s="37"/>
      <c r="B20" s="37"/>
      <c r="C20" s="37"/>
      <c r="D20" s="4" t="s">
        <v>48</v>
      </c>
      <c r="E20" s="20" t="s">
        <v>49</v>
      </c>
      <c r="F20" s="20"/>
      <c r="G20" s="20"/>
      <c r="H20" s="15" t="s">
        <v>50</v>
      </c>
      <c r="I20" s="15"/>
      <c r="J20" s="2">
        <v>3</v>
      </c>
      <c r="K20" s="2">
        <v>3</v>
      </c>
      <c r="L20" s="24"/>
      <c r="M20" s="25"/>
      <c r="N20" s="26"/>
    </row>
    <row r="21" spans="1:14" ht="21.6" x14ac:dyDescent="0.25">
      <c r="A21" s="37"/>
      <c r="B21" s="37"/>
      <c r="C21" s="37"/>
      <c r="D21" s="4" t="s">
        <v>51</v>
      </c>
      <c r="E21" s="20" t="s">
        <v>52</v>
      </c>
      <c r="F21" s="20"/>
      <c r="G21" s="20"/>
      <c r="H21" s="23" t="s">
        <v>53</v>
      </c>
      <c r="I21" s="15"/>
      <c r="J21" s="2">
        <v>3</v>
      </c>
      <c r="K21" s="2">
        <v>3</v>
      </c>
      <c r="L21" s="24"/>
      <c r="M21" s="25"/>
      <c r="N21" s="26"/>
    </row>
    <row r="22" spans="1:14" x14ac:dyDescent="0.25">
      <c r="A22" s="37"/>
      <c r="B22" s="37"/>
      <c r="C22" s="36" t="s">
        <v>54</v>
      </c>
      <c r="D22" s="6" t="s">
        <v>55</v>
      </c>
      <c r="E22" s="27">
        <v>43831</v>
      </c>
      <c r="F22" s="28"/>
      <c r="G22" s="28"/>
      <c r="H22" s="27">
        <v>43831</v>
      </c>
      <c r="I22" s="29"/>
      <c r="J22" s="2">
        <v>2</v>
      </c>
      <c r="K22" s="2">
        <v>2</v>
      </c>
      <c r="L22" s="15"/>
      <c r="M22" s="15"/>
      <c r="N22" s="15"/>
    </row>
    <row r="23" spans="1:14" x14ac:dyDescent="0.25">
      <c r="A23" s="37"/>
      <c r="B23" s="37"/>
      <c r="C23" s="37"/>
      <c r="D23" s="6" t="s">
        <v>56</v>
      </c>
      <c r="E23" s="27">
        <v>43952</v>
      </c>
      <c r="F23" s="28"/>
      <c r="G23" s="28"/>
      <c r="H23" s="27">
        <v>43952</v>
      </c>
      <c r="I23" s="29"/>
      <c r="J23" s="2">
        <v>2</v>
      </c>
      <c r="K23" s="2">
        <v>2</v>
      </c>
      <c r="L23" s="15"/>
      <c r="M23" s="15"/>
      <c r="N23" s="15"/>
    </row>
    <row r="24" spans="1:14" x14ac:dyDescent="0.25">
      <c r="A24" s="37"/>
      <c r="B24" s="37"/>
      <c r="C24" s="38"/>
      <c r="D24" s="6" t="s">
        <v>57</v>
      </c>
      <c r="E24" s="27">
        <v>44166</v>
      </c>
      <c r="F24" s="28"/>
      <c r="G24" s="28"/>
      <c r="H24" s="27">
        <v>44166</v>
      </c>
      <c r="I24" s="29"/>
      <c r="J24" s="2">
        <v>2</v>
      </c>
      <c r="K24" s="2">
        <v>2</v>
      </c>
      <c r="L24" s="15"/>
      <c r="M24" s="15"/>
      <c r="N24" s="15"/>
    </row>
    <row r="25" spans="1:14" ht="16.95" customHeight="1" x14ac:dyDescent="0.25">
      <c r="A25" s="37"/>
      <c r="B25" s="37"/>
      <c r="C25" s="36" t="s">
        <v>58</v>
      </c>
      <c r="D25" s="4" t="s">
        <v>59</v>
      </c>
      <c r="E25" s="30" t="s">
        <v>60</v>
      </c>
      <c r="F25" s="31"/>
      <c r="G25" s="32"/>
      <c r="H25" s="15" t="s">
        <v>60</v>
      </c>
      <c r="I25" s="15"/>
      <c r="J25" s="2">
        <v>2</v>
      </c>
      <c r="K25" s="2">
        <v>2</v>
      </c>
      <c r="L25" s="15"/>
      <c r="M25" s="15"/>
      <c r="N25" s="15"/>
    </row>
    <row r="26" spans="1:14" ht="16.95" customHeight="1" x14ac:dyDescent="0.25">
      <c r="A26" s="37"/>
      <c r="B26" s="38"/>
      <c r="C26" s="38"/>
      <c r="D26" s="4" t="s">
        <v>61</v>
      </c>
      <c r="E26" s="30" t="s">
        <v>62</v>
      </c>
      <c r="F26" s="31"/>
      <c r="G26" s="32"/>
      <c r="H26" s="15">
        <v>0</v>
      </c>
      <c r="I26" s="15"/>
      <c r="J26" s="2">
        <v>2</v>
      </c>
      <c r="K26" s="2">
        <v>2</v>
      </c>
      <c r="L26" s="15"/>
      <c r="M26" s="15"/>
      <c r="N26" s="15"/>
    </row>
    <row r="27" spans="1:14" ht="61.05" customHeight="1" x14ac:dyDescent="0.25">
      <c r="A27" s="37"/>
      <c r="B27" s="1" t="s">
        <v>63</v>
      </c>
      <c r="C27" s="1" t="s">
        <v>64</v>
      </c>
      <c r="D27" s="7" t="s">
        <v>65</v>
      </c>
      <c r="E27" s="33" t="s">
        <v>66</v>
      </c>
      <c r="F27" s="33"/>
      <c r="G27" s="33"/>
      <c r="H27" s="15" t="s">
        <v>67</v>
      </c>
      <c r="I27" s="15"/>
      <c r="J27" s="2">
        <v>30</v>
      </c>
      <c r="K27" s="2">
        <v>25</v>
      </c>
      <c r="L27" s="15" t="s">
        <v>75</v>
      </c>
      <c r="M27" s="15"/>
      <c r="N27" s="15"/>
    </row>
    <row r="28" spans="1:14" ht="21" customHeight="1" x14ac:dyDescent="0.25">
      <c r="A28" s="37"/>
      <c r="B28" s="36" t="s">
        <v>68</v>
      </c>
      <c r="C28" s="14" t="s">
        <v>69</v>
      </c>
      <c r="D28" s="33" t="s">
        <v>70</v>
      </c>
      <c r="E28" s="23" t="s">
        <v>71</v>
      </c>
      <c r="F28" s="15"/>
      <c r="G28" s="15"/>
      <c r="H28" s="23">
        <v>0.9</v>
      </c>
      <c r="I28" s="15"/>
      <c r="J28" s="15">
        <v>20</v>
      </c>
      <c r="K28" s="15">
        <v>15</v>
      </c>
      <c r="L28" s="15" t="s">
        <v>74</v>
      </c>
      <c r="M28" s="15"/>
      <c r="N28" s="15"/>
    </row>
    <row r="29" spans="1:14" ht="12" customHeight="1" x14ac:dyDescent="0.25">
      <c r="A29" s="38"/>
      <c r="B29" s="38"/>
      <c r="C29" s="14"/>
      <c r="D29" s="33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34" t="s">
        <v>72</v>
      </c>
      <c r="B30" s="34"/>
      <c r="C30" s="34"/>
      <c r="D30" s="34"/>
      <c r="E30" s="34"/>
      <c r="F30" s="34"/>
      <c r="G30" s="34"/>
      <c r="H30" s="34"/>
      <c r="I30" s="34"/>
      <c r="J30" s="8">
        <v>100</v>
      </c>
      <c r="K30" s="11">
        <f>SUM(K14:K29)+N7</f>
        <v>90</v>
      </c>
      <c r="L30" s="15"/>
      <c r="M30" s="15"/>
      <c r="N30" s="15"/>
    </row>
    <row r="31" spans="1:14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 ht="127.2" customHeight="1" x14ac:dyDescent="0.25">
      <c r="A32" s="35" t="s">
        <v>73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</row>
  </sheetData>
  <mergeCells count="91">
    <mergeCell ref="E28:G29"/>
    <mergeCell ref="A30:I30"/>
    <mergeCell ref="L30:N30"/>
    <mergeCell ref="A32:N32"/>
    <mergeCell ref="A11:A12"/>
    <mergeCell ref="A13:A29"/>
    <mergeCell ref="B14:B26"/>
    <mergeCell ref="B28:B29"/>
    <mergeCell ref="C15:C21"/>
    <mergeCell ref="C22:C24"/>
    <mergeCell ref="C25:C26"/>
    <mergeCell ref="C28:C29"/>
    <mergeCell ref="D28:D29"/>
    <mergeCell ref="J28:J29"/>
    <mergeCell ref="K28:K29"/>
    <mergeCell ref="H28:I29"/>
    <mergeCell ref="L28:N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3" type="noConversion"/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