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9DFBBAAE-CD35-4FF2-8F3D-F54242269FD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H8" i="1" l="1"/>
  <c r="H7" i="1"/>
  <c r="M7" i="1" s="1"/>
  <c r="N7" i="1" s="1"/>
  <c r="K44" i="1" s="1"/>
</calcChain>
</file>

<file path=xl/sharedStrings.xml><?xml version="1.0" encoding="utf-8"?>
<sst xmlns="http://schemas.openxmlformats.org/spreadsheetml/2006/main" count="134" uniqueCount="116">
  <si>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</si>
  <si>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</si>
  <si>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</si>
  <si>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</si>
  <si>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</si>
  <si>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</si>
  <si>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</si>
  <si>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</si>
  <si>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</si>
  <si>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</si>
  <si>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</si>
  <si>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</si>
  <si>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</si>
  <si>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</si>
  <si>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</si>
  <si>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</si>
  <si>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</si>
  <si>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</si>
  <si>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</si>
  <si>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</si>
  <si>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</si>
  <si>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</si>
  <si>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</si>
  <si>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</si>
  <si>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</si>
  <si>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</si>
  <si>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</si>
  <si>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</si>
  <si>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</si>
  <si>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</si>
  <si>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</si>
  <si>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</si>
  <si>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</si>
  <si>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</si>
  <si>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</si>
  <si>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</si>
  <si>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</si>
  <si>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</si>
  <si>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</si>
  <si>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</si>
  <si>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</si>
  <si>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</si>
  <si>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</si>
  <si>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</si>
  <si>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2020年北京市创新团队果类蔬菜团队岗位专家工作经费（加工和设备）</t>
    <phoneticPr fontId="10" type="noConversion"/>
  </si>
  <si>
    <t>北京市农林科学院</t>
    <phoneticPr fontId="10" type="noConversion"/>
  </si>
  <si>
    <t>北京市农林科学院事业</t>
    <phoneticPr fontId="10" type="noConversion"/>
  </si>
  <si>
    <t>郑淑芳、王秀</t>
    <phoneticPr fontId="10" type="noConversion"/>
  </si>
  <si>
    <t>加工课题目标：                                                                                                      研究果类蔬菜采后保鲜采后处理技术和设施，提高产品的商品率、商品质量，降低采后商品损失，增加产业效益和提高农民受益；通过鲜切蔬菜加工技术的研发，加强产品的质量安全，提高加工效率和降低加工成本；研究黄瓜、茄子产前和产后营养品质提升方法，并通过示范促进目前果类蔬菜由数量生产向营养和质量方向转变。                                                                 设备课题目标：                                                                                                              目标1：番茄营养液栽培化学农药机器人喷洒和自动化撒肥。
目标2：蔬菜嫁接愈合环境控制实现物联网监测。
目标3:完成论文2 篇, 申请国家专利2项。</t>
    <phoneticPr fontId="10" type="noConversion"/>
  </si>
  <si>
    <t>示范基地</t>
    <phoneticPr fontId="10" type="noConversion"/>
  </si>
  <si>
    <t>提交研究报告</t>
    <phoneticPr fontId="10" type="noConversion"/>
  </si>
  <si>
    <t>发表论文</t>
    <phoneticPr fontId="10" type="noConversion"/>
  </si>
  <si>
    <t>微孔膜包装延长保鲜期</t>
    <phoneticPr fontId="10" type="noConversion"/>
  </si>
  <si>
    <t>抑制鲜切产品嗜冷菌</t>
    <phoneticPr fontId="10" type="noConversion"/>
  </si>
  <si>
    <t>研发集成新技术</t>
    <phoneticPr fontId="10" type="noConversion"/>
  </si>
  <si>
    <t>企业满意度100%</t>
    <phoneticPr fontId="10" type="noConversion"/>
  </si>
  <si>
    <t>建立示范基地3个</t>
    <phoneticPr fontId="10" type="noConversion"/>
  </si>
  <si>
    <t>提交新技术研究报告4篇</t>
    <phoneticPr fontId="10" type="noConversion"/>
  </si>
  <si>
    <t>发表学术论文2篇</t>
    <phoneticPr fontId="10" type="noConversion"/>
  </si>
  <si>
    <t>品质提高，损失下降</t>
    <phoneticPr fontId="10" type="noConversion"/>
  </si>
  <si>
    <t>3天</t>
    <phoneticPr fontId="10" type="noConversion"/>
  </si>
  <si>
    <t>低于log4</t>
    <phoneticPr fontId="10" type="noConversion"/>
  </si>
  <si>
    <t>12月完成</t>
    <phoneticPr fontId="10" type="noConversion"/>
  </si>
  <si>
    <t>3个</t>
    <phoneticPr fontId="10" type="noConversion"/>
  </si>
  <si>
    <t>4篇</t>
    <phoneticPr fontId="10" type="noConversion"/>
  </si>
  <si>
    <t>2篇</t>
    <phoneticPr fontId="10" type="noConversion"/>
  </si>
  <si>
    <t>11月底完成</t>
    <phoneticPr fontId="10" type="noConversion"/>
  </si>
  <si>
    <t>建立示范区</t>
    <phoneticPr fontId="10" type="noConversion"/>
  </si>
  <si>
    <t>建立田间试验研究示范点3个，面积12 亩</t>
    <phoneticPr fontId="10" type="noConversion"/>
  </si>
  <si>
    <t>在昌平区金六环农业园、国家精准农业研究基地、延庆广积屯基地、大兴区旭日种植专业合作社，共计示范面积15亩</t>
    <phoneticPr fontId="10" type="noConversion"/>
  </si>
  <si>
    <t>提交技术报告</t>
    <phoneticPr fontId="10" type="noConversion"/>
  </si>
  <si>
    <t>提交土壤消毒系统测试报告 1 份</t>
    <phoneticPr fontId="10" type="noConversion"/>
  </si>
  <si>
    <t>提交了土壤消毒系统测试报告 1 份</t>
    <phoneticPr fontId="10" type="noConversion"/>
  </si>
  <si>
    <t>提交试验报告</t>
    <phoneticPr fontId="10" type="noConversion"/>
  </si>
  <si>
    <t>提交机械化省力化注肥试验报告1份</t>
    <phoneticPr fontId="10" type="noConversion"/>
  </si>
  <si>
    <t>提交了机械化省力化注肥试验报告1份</t>
    <phoneticPr fontId="10" type="noConversion"/>
  </si>
  <si>
    <t>开发新技术</t>
    <phoneticPr fontId="10" type="noConversion"/>
  </si>
  <si>
    <t>研发新技术2项</t>
    <phoneticPr fontId="10" type="noConversion"/>
  </si>
  <si>
    <t>研发温室营养液栽培回液自动化利用技术、营养液栽培自动化取液技术</t>
    <phoneticPr fontId="10" type="noConversion"/>
  </si>
  <si>
    <t>推广新技术</t>
    <phoneticPr fontId="10" type="noConversion"/>
  </si>
  <si>
    <t>示范推广区域面积100亩</t>
    <phoneticPr fontId="10" type="noConversion"/>
  </si>
  <si>
    <t>技术示范推广区域面积115亩</t>
    <phoneticPr fontId="10" type="noConversion"/>
  </si>
  <si>
    <t>申报专利</t>
    <phoneticPr fontId="10" type="noConversion"/>
  </si>
  <si>
    <t>申请或完成国家专利2项</t>
    <phoneticPr fontId="10" type="noConversion"/>
  </si>
  <si>
    <t>申请国家专利2项,获专利证书1项</t>
    <phoneticPr fontId="10" type="noConversion"/>
  </si>
  <si>
    <t>现场技术指导</t>
    <phoneticPr fontId="10" type="noConversion"/>
  </si>
  <si>
    <t>到综合试验站、田间学校工作站或农户指导12次</t>
    <phoneticPr fontId="10" type="noConversion"/>
  </si>
  <si>
    <t>先后到大兴区长子营旭日种植专业合作社、昌平区金六环农业园、顺义农科所、延庆、大兴、房山综合试验站指导13次</t>
    <phoneticPr fontId="10" type="noConversion"/>
  </si>
  <si>
    <t>信息报送</t>
    <phoneticPr fontId="10" type="noConversion"/>
  </si>
  <si>
    <t>年报送信息24条，工作日志44条</t>
    <phoneticPr fontId="10" type="noConversion"/>
  </si>
  <si>
    <t>全年报送信息25条，工作日志44条。</t>
    <phoneticPr fontId="10" type="noConversion"/>
  </si>
  <si>
    <t>现场技术观摩</t>
    <phoneticPr fontId="10" type="noConversion"/>
  </si>
  <si>
    <t>参加团队观摩及会议90%以上</t>
    <phoneticPr fontId="10" type="noConversion"/>
  </si>
  <si>
    <t>肥料成本降低，劳动生产率提高</t>
    <phoneticPr fontId="10" type="noConversion"/>
  </si>
  <si>
    <t>肥料成本降低50-100%，劳动生产率提高1倍</t>
    <phoneticPr fontId="10" type="noConversion"/>
  </si>
  <si>
    <t>肥料成本降低62%，劳动生产率提高3倍</t>
    <phoneticPr fontId="10" type="noConversion"/>
  </si>
  <si>
    <t>生产节本增效</t>
    <phoneticPr fontId="10" type="noConversion"/>
  </si>
  <si>
    <t>节水10立方以上，节肥6-10kg,节药20-30%</t>
    <phoneticPr fontId="10" type="noConversion"/>
  </si>
  <si>
    <t>亩节水可达25立方米，节肥10公斤，减药35%</t>
    <phoneticPr fontId="10" type="noConversion"/>
  </si>
  <si>
    <t>减少劳动力投入，提高效率</t>
    <phoneticPr fontId="10" type="noConversion"/>
  </si>
  <si>
    <t>环节设施生产劳动力短缺，生产效率低下的矛盾</t>
    <phoneticPr fontId="10" type="noConversion"/>
  </si>
  <si>
    <t>机械化作业替代人工作业，劳动生产率提高25%以上</t>
    <phoneticPr fontId="10" type="noConversion"/>
  </si>
  <si>
    <t>减少农业生产资料过量投入的环境污染</t>
    <phoneticPr fontId="10" type="noConversion"/>
  </si>
  <si>
    <t>肥料灌溉废液实现回收利用，解决传统方式排入地下的环境污染</t>
    <phoneticPr fontId="10" type="noConversion"/>
  </si>
  <si>
    <t>解决了营养液栽培的废液自动化回收利用的问题</t>
    <phoneticPr fontId="10" type="noConversion"/>
  </si>
  <si>
    <t>技术可辐射推广</t>
    <phoneticPr fontId="10" type="noConversion"/>
  </si>
  <si>
    <t>技术可以辐射周边区域</t>
    <phoneticPr fontId="10" type="noConversion"/>
  </si>
  <si>
    <t>对周边1000多亩的昌平区主要农作物生产区示范带动作用显著</t>
    <phoneticPr fontId="10" type="noConversion"/>
  </si>
  <si>
    <t>京郊服务用户满意</t>
    <phoneticPr fontId="10" type="noConversion"/>
  </si>
  <si>
    <t>技术服务区种植户满意无投诉</t>
    <phoneticPr fontId="10" type="noConversion"/>
  </si>
  <si>
    <t>实现了服务用户的满意评价，解决了设施生产的部分关键技术难题</t>
    <phoneticPr fontId="10" type="noConversion"/>
  </si>
  <si>
    <t>微孔膜包装延长保鲜期3天，番茄品质提高5%</t>
    <phoneticPr fontId="10" type="noConversion"/>
  </si>
  <si>
    <t>3天，5%</t>
    <phoneticPr fontId="10" type="noConversion"/>
  </si>
  <si>
    <t>年度研究工作完成：1激光微孔膜包装保鲜技术的研发；2嗜冷菌对鲜切果类蔬菜营养和风味的影响；3高营养黄瓜和番茄采后品质保持技术4推进低氯或无氯杀菌技术的示范，冬奥技术服务。
研发新技术和新产品：1 PP激光微孔膜包装技术；2 串收番茄果梗和萼片干枯和霉变控制技术；3  鲜切胡萝卜苦味防控技术集成 4PP激光微孔膜包装袋。
推广示范技术：1 PP激光微孔膜包装技术；2 串收番茄果梗和萼片干枯和霉变控制技术。
政策建议：提交调查报告1份，“北京市鲜切蔬菜发展状况和趋势”；疫情期间提交产业相关信息15条；报送信息30条，日志48条。
成果：发表论文3篇，1项团体标准5月实施。
合作：利用京津冀科技直通车，推广示范果蔬预冷装备和技术。
建立起相关的技术应用示范基地，为农户提供技术服务，实现了设施蔬菜种植的机械化及省力化管理。</t>
    <phoneticPr fontId="10" type="noConversion"/>
  </si>
  <si>
    <t>项目实施起到了一定的预期效果，但支撑资料有待进一步完善。</t>
    <phoneticPr fontId="10" type="noConversion"/>
  </si>
  <si>
    <t>受益对象基本满意，但支撑资料有待完善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</si>
</sst>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5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8"/>
      <color rgb="FF000000"/>
      <name val="宋体"/>
      <family val="3"/>
      <charset val="134"/>
    </font>
    <font>
      <sz val="8"/>
      <color theme="1"/>
      <name val="宋体"/>
      <family val="3"/>
      <charset val="134"/>
    </font>
    <font>
      <sz val="9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>
      <alignment vertical="center"/>
    </xf>
  </cellStyleXfs>
  <cellXfs count="49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43" fontId="6" fillId="0" borderId="1" xfId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5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3" fillId="0" borderId="7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2" fillId="0" borderId="7" xfId="0" applyFont="1" applyBorder="1" applyAlignment="1">
      <alignment vertical="center" wrapText="1"/>
    </xf>
    <xf numFmtId="9" fontId="1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6"/>
  <sheetViews>
    <sheetView tabSelected="1" topLeftCell="A19" zoomScale="80" zoomScaleNormal="80" workbookViewId="0">
      <selection activeCell="C6" sqref="C6:E6"/>
    </sheetView>
  </sheetViews>
  <sheetFormatPr defaultColWidth="9" defaultRowHeight="13.8" x14ac:dyDescent="0.25"/>
  <cols>
    <col min="4" max="4" width="19.88671875" customWidth="1"/>
    <col min="5" max="5" width="7.88671875" customWidth="1"/>
  </cols>
  <sheetData>
    <row r="1" spans="1:14" ht="20.399999999999999" customHeight="1" x14ac:dyDescent="0.25">
      <c r="A1" s="46" t="s">
        <v>0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</row>
    <row r="2" spans="1:14" ht="14.4" x14ac:dyDescent="0.25">
      <c r="A2" s="47" t="s">
        <v>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</row>
    <row r="3" spans="1:14" x14ac:dyDescent="0.25">
      <c r="A3" s="28" t="s">
        <v>2</v>
      </c>
      <c r="B3" s="28"/>
      <c r="C3" s="25" t="s">
        <v>44</v>
      </c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</row>
    <row r="4" spans="1:14" x14ac:dyDescent="0.25">
      <c r="A4" s="28" t="s">
        <v>3</v>
      </c>
      <c r="B4" s="28"/>
      <c r="C4" s="25" t="s">
        <v>45</v>
      </c>
      <c r="D4" s="25"/>
      <c r="E4" s="25"/>
      <c r="F4" s="25"/>
      <c r="G4" s="25"/>
      <c r="H4" s="1" t="s">
        <v>4</v>
      </c>
      <c r="I4" s="25" t="s">
        <v>46</v>
      </c>
      <c r="J4" s="25"/>
      <c r="K4" s="25"/>
      <c r="L4" s="25"/>
      <c r="M4" s="25"/>
      <c r="N4" s="25"/>
    </row>
    <row r="5" spans="1:14" x14ac:dyDescent="0.25">
      <c r="A5" s="28" t="s">
        <v>5</v>
      </c>
      <c r="B5" s="28"/>
      <c r="C5" s="25" t="s">
        <v>47</v>
      </c>
      <c r="D5" s="25"/>
      <c r="E5" s="25"/>
      <c r="F5" s="25"/>
      <c r="G5" s="25"/>
      <c r="H5" s="1" t="s">
        <v>6</v>
      </c>
      <c r="I5" s="25"/>
      <c r="J5" s="25"/>
      <c r="K5" s="25"/>
      <c r="L5" s="25"/>
      <c r="M5" s="25"/>
      <c r="N5" s="25"/>
    </row>
    <row r="6" spans="1:14" ht="21.6" x14ac:dyDescent="0.25">
      <c r="A6" s="28" t="s">
        <v>7</v>
      </c>
      <c r="B6" s="28"/>
      <c r="C6" s="28"/>
      <c r="D6" s="28"/>
      <c r="E6" s="28"/>
      <c r="F6" s="1" t="s">
        <v>8</v>
      </c>
      <c r="G6" s="1" t="s">
        <v>9</v>
      </c>
      <c r="H6" s="1" t="s">
        <v>10</v>
      </c>
      <c r="I6" s="28" t="s">
        <v>11</v>
      </c>
      <c r="J6" s="28"/>
      <c r="K6" s="28"/>
      <c r="L6" s="28"/>
      <c r="M6" s="1" t="s">
        <v>12</v>
      </c>
      <c r="N6" s="1" t="s">
        <v>13</v>
      </c>
    </row>
    <row r="7" spans="1:14" x14ac:dyDescent="0.25">
      <c r="A7" s="28" t="s">
        <v>14</v>
      </c>
      <c r="B7" s="28"/>
      <c r="C7" s="45" t="s">
        <v>15</v>
      </c>
      <c r="D7" s="45"/>
      <c r="E7" s="45"/>
      <c r="F7" s="2">
        <v>80</v>
      </c>
      <c r="G7" s="2">
        <v>80</v>
      </c>
      <c r="H7" s="2">
        <f>38.6+37.13</f>
        <v>75.73</v>
      </c>
      <c r="I7" s="28">
        <v>10</v>
      </c>
      <c r="J7" s="28"/>
      <c r="K7" s="28"/>
      <c r="L7" s="28"/>
      <c r="M7" s="6">
        <f>H7/G7</f>
        <v>0.94662500000000005</v>
      </c>
      <c r="N7" s="2">
        <f>M7*10</f>
        <v>9.4662500000000005</v>
      </c>
    </row>
    <row r="8" spans="1:14" ht="14.4" x14ac:dyDescent="0.25">
      <c r="A8" s="43"/>
      <c r="B8" s="43"/>
      <c r="C8" s="28" t="s">
        <v>16</v>
      </c>
      <c r="D8" s="28"/>
      <c r="E8" s="28"/>
      <c r="F8" s="13">
        <v>80</v>
      </c>
      <c r="G8" s="13">
        <v>80</v>
      </c>
      <c r="H8" s="13">
        <f>38.6+37.13</f>
        <v>75.73</v>
      </c>
      <c r="I8" s="25" t="s">
        <v>17</v>
      </c>
      <c r="J8" s="25"/>
      <c r="K8" s="25"/>
      <c r="L8" s="25"/>
      <c r="M8" s="2"/>
      <c r="N8" s="2" t="s">
        <v>17</v>
      </c>
    </row>
    <row r="9" spans="1:14" ht="14.4" x14ac:dyDescent="0.25">
      <c r="A9" s="43"/>
      <c r="B9" s="43"/>
      <c r="C9" s="28" t="s">
        <v>18</v>
      </c>
      <c r="D9" s="28"/>
      <c r="E9" s="28"/>
      <c r="F9" s="2"/>
      <c r="G9" s="2"/>
      <c r="H9" s="2"/>
      <c r="I9" s="25" t="s">
        <v>17</v>
      </c>
      <c r="J9" s="25"/>
      <c r="K9" s="25"/>
      <c r="L9" s="25"/>
      <c r="M9" s="2"/>
      <c r="N9" s="2" t="s">
        <v>17</v>
      </c>
    </row>
    <row r="10" spans="1:14" ht="14.4" x14ac:dyDescent="0.25">
      <c r="A10" s="43"/>
      <c r="B10" s="43"/>
      <c r="C10" s="28" t="s">
        <v>19</v>
      </c>
      <c r="D10" s="28"/>
      <c r="E10" s="28"/>
      <c r="F10" s="2"/>
      <c r="G10" s="2"/>
      <c r="H10" s="2"/>
      <c r="I10" s="25" t="s">
        <v>17</v>
      </c>
      <c r="J10" s="25"/>
      <c r="K10" s="25"/>
      <c r="L10" s="25"/>
      <c r="M10" s="2"/>
      <c r="N10" s="2" t="s">
        <v>17</v>
      </c>
    </row>
    <row r="11" spans="1:14" x14ac:dyDescent="0.25">
      <c r="A11" s="28" t="s">
        <v>20</v>
      </c>
      <c r="B11" s="28" t="s">
        <v>21</v>
      </c>
      <c r="C11" s="28"/>
      <c r="D11" s="28"/>
      <c r="E11" s="28"/>
      <c r="F11" s="28"/>
      <c r="G11" s="28"/>
      <c r="H11" s="28" t="s">
        <v>22</v>
      </c>
      <c r="I11" s="28"/>
      <c r="J11" s="28"/>
      <c r="K11" s="28"/>
      <c r="L11" s="28"/>
      <c r="M11" s="28"/>
      <c r="N11" s="28"/>
    </row>
    <row r="12" spans="1:14" ht="164.4" customHeight="1" x14ac:dyDescent="0.25">
      <c r="A12" s="28"/>
      <c r="B12" s="44" t="s">
        <v>48</v>
      </c>
      <c r="C12" s="44"/>
      <c r="D12" s="44"/>
      <c r="E12" s="44"/>
      <c r="F12" s="44"/>
      <c r="G12" s="44"/>
      <c r="H12" s="44" t="s">
        <v>113</v>
      </c>
      <c r="I12" s="44"/>
      <c r="J12" s="44"/>
      <c r="K12" s="44"/>
      <c r="L12" s="44"/>
      <c r="M12" s="44"/>
      <c r="N12" s="44"/>
    </row>
    <row r="13" spans="1:14" ht="31.8" customHeight="1" x14ac:dyDescent="0.25">
      <c r="A13" s="29" t="s">
        <v>23</v>
      </c>
      <c r="B13" s="1" t="s">
        <v>24</v>
      </c>
      <c r="C13" s="1" t="s">
        <v>25</v>
      </c>
      <c r="D13" s="1" t="s">
        <v>26</v>
      </c>
      <c r="E13" s="28" t="s">
        <v>27</v>
      </c>
      <c r="F13" s="28"/>
      <c r="G13" s="28"/>
      <c r="H13" s="28" t="s">
        <v>28</v>
      </c>
      <c r="I13" s="28"/>
      <c r="J13" s="1" t="s">
        <v>11</v>
      </c>
      <c r="K13" s="1" t="s">
        <v>13</v>
      </c>
      <c r="L13" s="28" t="s">
        <v>29</v>
      </c>
      <c r="M13" s="28"/>
      <c r="N13" s="28"/>
    </row>
    <row r="14" spans="1:14" ht="13.8" customHeight="1" x14ac:dyDescent="0.25">
      <c r="A14" s="30"/>
      <c r="B14" s="29" t="s">
        <v>30</v>
      </c>
      <c r="C14" s="29" t="s">
        <v>31</v>
      </c>
      <c r="D14" s="3" t="s">
        <v>49</v>
      </c>
      <c r="E14" s="24" t="s">
        <v>56</v>
      </c>
      <c r="F14" s="24"/>
      <c r="G14" s="24"/>
      <c r="H14" s="25" t="s">
        <v>63</v>
      </c>
      <c r="I14" s="25"/>
      <c r="J14" s="2">
        <v>3</v>
      </c>
      <c r="K14" s="10">
        <v>3</v>
      </c>
      <c r="L14" s="25"/>
      <c r="M14" s="25"/>
      <c r="N14" s="25"/>
    </row>
    <row r="15" spans="1:14" x14ac:dyDescent="0.25">
      <c r="A15" s="30"/>
      <c r="B15" s="30"/>
      <c r="C15" s="30"/>
      <c r="D15" s="9" t="s">
        <v>50</v>
      </c>
      <c r="E15" s="24" t="s">
        <v>57</v>
      </c>
      <c r="F15" s="24"/>
      <c r="G15" s="24"/>
      <c r="H15" s="25" t="s">
        <v>64</v>
      </c>
      <c r="I15" s="25"/>
      <c r="J15" s="8">
        <v>2</v>
      </c>
      <c r="K15" s="10">
        <v>2</v>
      </c>
      <c r="L15" s="25"/>
      <c r="M15" s="25"/>
      <c r="N15" s="25"/>
    </row>
    <row r="16" spans="1:14" x14ac:dyDescent="0.25">
      <c r="A16" s="30"/>
      <c r="B16" s="30"/>
      <c r="C16" s="30"/>
      <c r="D16" s="9" t="s">
        <v>51</v>
      </c>
      <c r="E16" s="24" t="s">
        <v>58</v>
      </c>
      <c r="F16" s="24"/>
      <c r="G16" s="24"/>
      <c r="H16" s="25" t="s">
        <v>65</v>
      </c>
      <c r="I16" s="25"/>
      <c r="J16" s="8">
        <v>2</v>
      </c>
      <c r="K16" s="10">
        <v>2</v>
      </c>
      <c r="L16" s="25"/>
      <c r="M16" s="25"/>
      <c r="N16" s="25"/>
    </row>
    <row r="17" spans="1:14" x14ac:dyDescent="0.25">
      <c r="A17" s="30"/>
      <c r="B17" s="30"/>
      <c r="C17" s="30"/>
      <c r="D17" s="14" t="s">
        <v>67</v>
      </c>
      <c r="E17" s="42" t="s">
        <v>68</v>
      </c>
      <c r="F17" s="42"/>
      <c r="G17" s="42"/>
      <c r="H17" s="42" t="s">
        <v>69</v>
      </c>
      <c r="I17" s="42"/>
      <c r="J17" s="8">
        <v>3</v>
      </c>
      <c r="K17" s="10">
        <v>3</v>
      </c>
      <c r="L17" s="25"/>
      <c r="M17" s="25"/>
      <c r="N17" s="25"/>
    </row>
    <row r="18" spans="1:14" ht="13.8" customHeight="1" x14ac:dyDescent="0.25">
      <c r="A18" s="30"/>
      <c r="B18" s="30"/>
      <c r="C18" s="30"/>
      <c r="D18" s="14" t="s">
        <v>70</v>
      </c>
      <c r="E18" s="42" t="s">
        <v>71</v>
      </c>
      <c r="F18" s="42"/>
      <c r="G18" s="42"/>
      <c r="H18" s="42" t="s">
        <v>72</v>
      </c>
      <c r="I18" s="42"/>
      <c r="J18" s="8">
        <v>2</v>
      </c>
      <c r="K18" s="10">
        <v>2</v>
      </c>
      <c r="L18" s="25"/>
      <c r="M18" s="25"/>
      <c r="N18" s="25"/>
    </row>
    <row r="19" spans="1:14" ht="13.8" customHeight="1" x14ac:dyDescent="0.25">
      <c r="A19" s="30"/>
      <c r="B19" s="30"/>
      <c r="C19" s="31"/>
      <c r="D19" s="14" t="s">
        <v>73</v>
      </c>
      <c r="E19" s="24" t="s">
        <v>74</v>
      </c>
      <c r="F19" s="24"/>
      <c r="G19" s="24"/>
      <c r="H19" s="25" t="s">
        <v>75</v>
      </c>
      <c r="I19" s="25"/>
      <c r="J19" s="8">
        <v>2</v>
      </c>
      <c r="K19" s="10">
        <v>2</v>
      </c>
      <c r="L19" s="25"/>
      <c r="M19" s="25"/>
      <c r="N19" s="25"/>
    </row>
    <row r="20" spans="1:14" x14ac:dyDescent="0.25">
      <c r="A20" s="30"/>
      <c r="B20" s="30"/>
      <c r="C20" s="29" t="s">
        <v>32</v>
      </c>
      <c r="D20" s="9" t="s">
        <v>49</v>
      </c>
      <c r="E20" s="24" t="s">
        <v>59</v>
      </c>
      <c r="F20" s="24"/>
      <c r="G20" s="24"/>
      <c r="H20" s="41">
        <v>1</v>
      </c>
      <c r="I20" s="25"/>
      <c r="J20" s="10">
        <v>3</v>
      </c>
      <c r="K20" s="10">
        <v>3</v>
      </c>
      <c r="L20" s="25"/>
      <c r="M20" s="25"/>
      <c r="N20" s="25"/>
    </row>
    <row r="21" spans="1:14" x14ac:dyDescent="0.25">
      <c r="A21" s="30"/>
      <c r="B21" s="30"/>
      <c r="C21" s="30"/>
      <c r="D21" s="9" t="s">
        <v>52</v>
      </c>
      <c r="E21" s="24" t="s">
        <v>60</v>
      </c>
      <c r="F21" s="24"/>
      <c r="G21" s="24"/>
      <c r="H21" s="41">
        <v>1</v>
      </c>
      <c r="I21" s="25"/>
      <c r="J21" s="10">
        <v>2</v>
      </c>
      <c r="K21" s="10">
        <v>2</v>
      </c>
      <c r="L21" s="25"/>
      <c r="M21" s="25"/>
      <c r="N21" s="25"/>
    </row>
    <row r="22" spans="1:14" x14ac:dyDescent="0.25">
      <c r="A22" s="30"/>
      <c r="B22" s="30"/>
      <c r="C22" s="30"/>
      <c r="D22" s="9" t="s">
        <v>53</v>
      </c>
      <c r="E22" s="24" t="s">
        <v>61</v>
      </c>
      <c r="F22" s="24"/>
      <c r="G22" s="24"/>
      <c r="H22" s="41">
        <v>1</v>
      </c>
      <c r="I22" s="25"/>
      <c r="J22" s="10">
        <v>2</v>
      </c>
      <c r="K22" s="10">
        <v>2</v>
      </c>
      <c r="L22" s="25"/>
      <c r="M22" s="25"/>
      <c r="N22" s="25"/>
    </row>
    <row r="23" spans="1:14" x14ac:dyDescent="0.25">
      <c r="A23" s="30"/>
      <c r="B23" s="30"/>
      <c r="C23" s="30"/>
      <c r="D23" s="9" t="s">
        <v>76</v>
      </c>
      <c r="E23" s="48" t="s">
        <v>77</v>
      </c>
      <c r="F23" s="48"/>
      <c r="G23" s="48"/>
      <c r="H23" s="48" t="s">
        <v>78</v>
      </c>
      <c r="I23" s="48"/>
      <c r="J23" s="10">
        <v>3</v>
      </c>
      <c r="K23" s="10">
        <v>3</v>
      </c>
      <c r="L23" s="25"/>
      <c r="M23" s="25"/>
      <c r="N23" s="25"/>
    </row>
    <row r="24" spans="1:14" x14ac:dyDescent="0.25">
      <c r="A24" s="30"/>
      <c r="B24" s="30"/>
      <c r="C24" s="30"/>
      <c r="D24" s="9" t="s">
        <v>79</v>
      </c>
      <c r="E24" s="48" t="s">
        <v>80</v>
      </c>
      <c r="F24" s="48"/>
      <c r="G24" s="48"/>
      <c r="H24" s="48" t="s">
        <v>81</v>
      </c>
      <c r="I24" s="48"/>
      <c r="J24" s="10">
        <v>2</v>
      </c>
      <c r="K24" s="10">
        <v>2</v>
      </c>
      <c r="L24" s="25"/>
      <c r="M24" s="25"/>
      <c r="N24" s="25"/>
    </row>
    <row r="25" spans="1:14" x14ac:dyDescent="0.25">
      <c r="A25" s="30"/>
      <c r="B25" s="30"/>
      <c r="C25" s="30"/>
      <c r="D25" s="9" t="s">
        <v>82</v>
      </c>
      <c r="E25" s="48" t="s">
        <v>83</v>
      </c>
      <c r="F25" s="48"/>
      <c r="G25" s="48"/>
      <c r="H25" s="48" t="s">
        <v>84</v>
      </c>
      <c r="I25" s="48"/>
      <c r="J25" s="10">
        <v>2</v>
      </c>
      <c r="K25" s="10">
        <v>2</v>
      </c>
      <c r="L25" s="25"/>
      <c r="M25" s="25"/>
      <c r="N25" s="25"/>
    </row>
    <row r="26" spans="1:14" x14ac:dyDescent="0.25">
      <c r="A26" s="30"/>
      <c r="B26" s="30"/>
      <c r="C26" s="29" t="s">
        <v>33</v>
      </c>
      <c r="D26" s="9" t="s">
        <v>49</v>
      </c>
      <c r="E26" s="24" t="s">
        <v>62</v>
      </c>
      <c r="F26" s="24"/>
      <c r="G26" s="24"/>
      <c r="H26" s="25" t="s">
        <v>66</v>
      </c>
      <c r="I26" s="25"/>
      <c r="J26" s="8">
        <v>2</v>
      </c>
      <c r="K26" s="10">
        <v>2</v>
      </c>
      <c r="L26" s="25"/>
      <c r="M26" s="25"/>
      <c r="N26" s="25"/>
    </row>
    <row r="27" spans="1:14" x14ac:dyDescent="0.25">
      <c r="A27" s="30"/>
      <c r="B27" s="30"/>
      <c r="C27" s="30"/>
      <c r="D27" s="9" t="s">
        <v>50</v>
      </c>
      <c r="E27" s="24" t="s">
        <v>62</v>
      </c>
      <c r="F27" s="24"/>
      <c r="G27" s="24"/>
      <c r="H27" s="25" t="s">
        <v>66</v>
      </c>
      <c r="I27" s="25"/>
      <c r="J27" s="8">
        <v>2</v>
      </c>
      <c r="K27" s="10">
        <v>2</v>
      </c>
      <c r="L27" s="25"/>
      <c r="M27" s="25"/>
      <c r="N27" s="25"/>
    </row>
    <row r="28" spans="1:14" x14ac:dyDescent="0.25">
      <c r="A28" s="30"/>
      <c r="B28" s="30"/>
      <c r="C28" s="30"/>
      <c r="D28" s="14" t="s">
        <v>85</v>
      </c>
      <c r="E28" s="48" t="s">
        <v>86</v>
      </c>
      <c r="F28" s="48"/>
      <c r="G28" s="48"/>
      <c r="H28" s="48" t="s">
        <v>87</v>
      </c>
      <c r="I28" s="48"/>
      <c r="J28" s="8">
        <v>2</v>
      </c>
      <c r="K28" s="10">
        <v>2</v>
      </c>
      <c r="L28" s="25"/>
      <c r="M28" s="25"/>
      <c r="N28" s="25"/>
    </row>
    <row r="29" spans="1:14" x14ac:dyDescent="0.25">
      <c r="A29" s="30"/>
      <c r="B29" s="30"/>
      <c r="C29" s="30"/>
      <c r="D29" s="14" t="s">
        <v>88</v>
      </c>
      <c r="E29" s="48" t="s">
        <v>89</v>
      </c>
      <c r="F29" s="48"/>
      <c r="G29" s="48"/>
      <c r="H29" s="48" t="s">
        <v>90</v>
      </c>
      <c r="I29" s="48"/>
      <c r="J29" s="8">
        <v>2</v>
      </c>
      <c r="K29" s="10">
        <v>2</v>
      </c>
      <c r="L29" s="25"/>
      <c r="M29" s="25"/>
      <c r="N29" s="25"/>
    </row>
    <row r="30" spans="1:14" x14ac:dyDescent="0.25">
      <c r="A30" s="30"/>
      <c r="B30" s="30"/>
      <c r="C30" s="30"/>
      <c r="D30" s="14" t="s">
        <v>91</v>
      </c>
      <c r="E30" s="48" t="s">
        <v>92</v>
      </c>
      <c r="F30" s="48"/>
      <c r="G30" s="48"/>
      <c r="H30" s="48" t="s">
        <v>92</v>
      </c>
      <c r="I30" s="48"/>
      <c r="J30" s="8">
        <v>2</v>
      </c>
      <c r="K30" s="10">
        <v>2</v>
      </c>
      <c r="L30" s="25"/>
      <c r="M30" s="25"/>
      <c r="N30" s="25"/>
    </row>
    <row r="31" spans="1:14" ht="22.05" customHeight="1" x14ac:dyDescent="0.25">
      <c r="A31" s="30"/>
      <c r="B31" s="30"/>
      <c r="C31" s="12" t="s">
        <v>34</v>
      </c>
      <c r="D31" s="15" t="s">
        <v>93</v>
      </c>
      <c r="E31" s="37" t="s">
        <v>94</v>
      </c>
      <c r="F31" s="38"/>
      <c r="G31" s="39"/>
      <c r="H31" s="33" t="s">
        <v>95</v>
      </c>
      <c r="I31" s="35"/>
      <c r="J31" s="8">
        <v>2</v>
      </c>
      <c r="K31" s="10">
        <v>2</v>
      </c>
      <c r="L31" s="25"/>
      <c r="M31" s="25"/>
      <c r="N31" s="25"/>
    </row>
    <row r="32" spans="1:14" ht="21.6" customHeight="1" x14ac:dyDescent="0.25">
      <c r="A32" s="30"/>
      <c r="B32" s="29" t="s">
        <v>35</v>
      </c>
      <c r="C32" s="11" t="s">
        <v>36</v>
      </c>
      <c r="D32" s="15" t="s">
        <v>96</v>
      </c>
      <c r="E32" s="33" t="s">
        <v>97</v>
      </c>
      <c r="F32" s="34"/>
      <c r="G32" s="35"/>
      <c r="H32" s="33" t="s">
        <v>98</v>
      </c>
      <c r="I32" s="35"/>
      <c r="J32" s="8">
        <v>8</v>
      </c>
      <c r="K32" s="8">
        <v>6</v>
      </c>
      <c r="L32" s="25" t="s">
        <v>114</v>
      </c>
      <c r="M32" s="25"/>
      <c r="N32" s="25"/>
    </row>
    <row r="33" spans="1:14" ht="21.6" customHeight="1" x14ac:dyDescent="0.25">
      <c r="A33" s="30"/>
      <c r="B33" s="30"/>
      <c r="C33" s="28" t="s">
        <v>37</v>
      </c>
      <c r="D33" s="9" t="s">
        <v>111</v>
      </c>
      <c r="E33" s="25" t="s">
        <v>112</v>
      </c>
      <c r="F33" s="36"/>
      <c r="G33" s="36"/>
      <c r="H33" s="40">
        <v>1</v>
      </c>
      <c r="I33" s="36"/>
      <c r="J33" s="8">
        <v>8</v>
      </c>
      <c r="K33" s="8">
        <v>6</v>
      </c>
      <c r="L33" s="25" t="s">
        <v>114</v>
      </c>
      <c r="M33" s="25"/>
      <c r="N33" s="25"/>
    </row>
    <row r="34" spans="1:14" ht="13.8" customHeight="1" x14ac:dyDescent="0.25">
      <c r="A34" s="30"/>
      <c r="B34" s="30"/>
      <c r="C34" s="28"/>
      <c r="D34" s="15" t="s">
        <v>99</v>
      </c>
      <c r="E34" s="37" t="s">
        <v>100</v>
      </c>
      <c r="F34" s="38"/>
      <c r="G34" s="39"/>
      <c r="H34" s="33" t="s">
        <v>101</v>
      </c>
      <c r="I34" s="35"/>
      <c r="J34" s="8">
        <v>8</v>
      </c>
      <c r="K34" s="8">
        <v>6</v>
      </c>
      <c r="L34" s="25" t="s">
        <v>114</v>
      </c>
      <c r="M34" s="25"/>
      <c r="N34" s="25"/>
    </row>
    <row r="35" spans="1:14" ht="21.6" x14ac:dyDescent="0.25">
      <c r="A35" s="30"/>
      <c r="B35" s="30"/>
      <c r="C35" s="7" t="s">
        <v>38</v>
      </c>
      <c r="D35" s="15" t="s">
        <v>102</v>
      </c>
      <c r="E35" s="27" t="s">
        <v>103</v>
      </c>
      <c r="F35" s="27"/>
      <c r="G35" s="27"/>
      <c r="H35" s="27" t="s">
        <v>104</v>
      </c>
      <c r="I35" s="27"/>
      <c r="J35" s="8">
        <v>8</v>
      </c>
      <c r="K35" s="8">
        <v>6</v>
      </c>
      <c r="L35" s="25" t="s">
        <v>114</v>
      </c>
      <c r="M35" s="25"/>
      <c r="N35" s="25"/>
    </row>
    <row r="36" spans="1:14" ht="21.6" customHeight="1" x14ac:dyDescent="0.25">
      <c r="A36" s="30"/>
      <c r="B36" s="30"/>
      <c r="C36" s="28" t="s">
        <v>39</v>
      </c>
      <c r="D36" s="14" t="s">
        <v>105</v>
      </c>
      <c r="E36" s="32" t="s">
        <v>106</v>
      </c>
      <c r="F36" s="32"/>
      <c r="G36" s="32"/>
      <c r="H36" s="32" t="s">
        <v>107</v>
      </c>
      <c r="I36" s="32"/>
      <c r="J36" s="8">
        <v>8</v>
      </c>
      <c r="K36" s="8">
        <v>6</v>
      </c>
      <c r="L36" s="25" t="s">
        <v>114</v>
      </c>
      <c r="M36" s="25"/>
      <c r="N36" s="25"/>
    </row>
    <row r="37" spans="1:14" x14ac:dyDescent="0.25">
      <c r="A37" s="30"/>
      <c r="B37" s="30"/>
      <c r="C37" s="28"/>
      <c r="D37" s="9"/>
      <c r="E37" s="24"/>
      <c r="F37" s="24"/>
      <c r="G37" s="24"/>
      <c r="H37" s="25"/>
      <c r="I37" s="25"/>
      <c r="J37" s="8"/>
      <c r="K37" s="8"/>
      <c r="L37" s="25"/>
      <c r="M37" s="25"/>
      <c r="N37" s="25"/>
    </row>
    <row r="38" spans="1:14" ht="22.05" customHeight="1" x14ac:dyDescent="0.25">
      <c r="A38" s="30"/>
      <c r="B38" s="31"/>
      <c r="C38" s="28"/>
      <c r="D38" s="9"/>
      <c r="E38" s="24"/>
      <c r="F38" s="24"/>
      <c r="G38" s="24"/>
      <c r="H38" s="25"/>
      <c r="I38" s="25"/>
      <c r="J38" s="8"/>
      <c r="K38" s="8"/>
      <c r="L38" s="25"/>
      <c r="M38" s="25"/>
      <c r="N38" s="25"/>
    </row>
    <row r="39" spans="1:14" ht="22.05" customHeight="1" x14ac:dyDescent="0.25">
      <c r="A39" s="30"/>
      <c r="B39" s="28" t="s">
        <v>40</v>
      </c>
      <c r="C39" s="28" t="s">
        <v>41</v>
      </c>
      <c r="D39" s="9" t="s">
        <v>54</v>
      </c>
      <c r="E39" s="24" t="s">
        <v>55</v>
      </c>
      <c r="F39" s="24"/>
      <c r="G39" s="24"/>
      <c r="H39" s="41">
        <v>1</v>
      </c>
      <c r="I39" s="25"/>
      <c r="J39" s="8">
        <v>5</v>
      </c>
      <c r="K39" s="8">
        <v>4</v>
      </c>
      <c r="L39" s="25" t="s">
        <v>115</v>
      </c>
      <c r="M39" s="25"/>
      <c r="N39" s="25"/>
    </row>
    <row r="40" spans="1:14" ht="22.05" customHeight="1" x14ac:dyDescent="0.25">
      <c r="A40" s="30"/>
      <c r="B40" s="28"/>
      <c r="C40" s="28"/>
      <c r="D40" s="26" t="s">
        <v>108</v>
      </c>
      <c r="E40" s="27" t="s">
        <v>109</v>
      </c>
      <c r="F40" s="27"/>
      <c r="G40" s="27"/>
      <c r="H40" s="27" t="s">
        <v>110</v>
      </c>
      <c r="I40" s="27"/>
      <c r="J40" s="8">
        <v>5</v>
      </c>
      <c r="K40" s="8">
        <v>4</v>
      </c>
      <c r="L40" s="25" t="s">
        <v>115</v>
      </c>
      <c r="M40" s="25"/>
      <c r="N40" s="25"/>
    </row>
    <row r="41" spans="1:14" ht="22.05" customHeight="1" x14ac:dyDescent="0.25">
      <c r="A41" s="30"/>
      <c r="B41" s="28"/>
      <c r="C41" s="28"/>
      <c r="D41" s="26"/>
      <c r="E41" s="27"/>
      <c r="F41" s="27"/>
      <c r="G41" s="27"/>
      <c r="H41" s="27"/>
      <c r="I41" s="27"/>
      <c r="J41" s="8"/>
      <c r="K41" s="8"/>
      <c r="L41" s="25"/>
      <c r="M41" s="25"/>
      <c r="N41" s="25"/>
    </row>
    <row r="42" spans="1:14" ht="25.05" customHeight="1" x14ac:dyDescent="0.25">
      <c r="A42" s="30"/>
      <c r="B42" s="28"/>
      <c r="C42" s="28"/>
      <c r="D42" s="9"/>
      <c r="E42" s="24"/>
      <c r="F42" s="24"/>
      <c r="G42" s="24"/>
      <c r="H42" s="25"/>
      <c r="I42" s="25"/>
      <c r="J42" s="8"/>
      <c r="K42" s="8"/>
      <c r="L42" s="25"/>
      <c r="M42" s="25"/>
      <c r="N42" s="25"/>
    </row>
    <row r="43" spans="1:14" ht="13.8" hidden="1" customHeight="1" x14ac:dyDescent="0.25">
      <c r="A43" s="31"/>
      <c r="D43" s="9"/>
      <c r="E43" s="24"/>
      <c r="F43" s="24"/>
      <c r="G43" s="24"/>
      <c r="H43" s="25"/>
      <c r="I43" s="25"/>
      <c r="J43" s="8"/>
      <c r="K43" s="8"/>
      <c r="L43" s="25"/>
      <c r="M43" s="25"/>
      <c r="N43" s="25"/>
    </row>
    <row r="44" spans="1:14" x14ac:dyDescent="0.25">
      <c r="A44" s="17" t="s">
        <v>42</v>
      </c>
      <c r="B44" s="18"/>
      <c r="C44" s="18"/>
      <c r="D44" s="18"/>
      <c r="E44" s="18"/>
      <c r="F44" s="18"/>
      <c r="G44" s="18"/>
      <c r="H44" s="18"/>
      <c r="I44" s="19"/>
      <c r="J44" s="4">
        <v>100</v>
      </c>
      <c r="K44" s="16">
        <f>SUM(K14:K43)+N7</f>
        <v>87.466250000000002</v>
      </c>
      <c r="L44" s="20"/>
      <c r="M44" s="21"/>
      <c r="N44" s="22"/>
    </row>
    <row r="45" spans="1:14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</row>
    <row r="46" spans="1:14" ht="127.2" customHeight="1" x14ac:dyDescent="0.25">
      <c r="A46" s="23" t="s">
        <v>43</v>
      </c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</row>
  </sheetData>
  <mergeCells count="135">
    <mergeCell ref="E39:G39"/>
    <mergeCell ref="H39:I39"/>
    <mergeCell ref="L39:N39"/>
    <mergeCell ref="L40:N40"/>
    <mergeCell ref="C36:C38"/>
    <mergeCell ref="C39:C42"/>
    <mergeCell ref="B39:B42"/>
    <mergeCell ref="E30:G30"/>
    <mergeCell ref="H26:I26"/>
    <mergeCell ref="L26:N26"/>
    <mergeCell ref="H28:I28"/>
    <mergeCell ref="L28:N28"/>
    <mergeCell ref="H29:I29"/>
    <mergeCell ref="L29:N29"/>
    <mergeCell ref="H30:I30"/>
    <mergeCell ref="L30:N30"/>
    <mergeCell ref="E27:G27"/>
    <mergeCell ref="H27:I27"/>
    <mergeCell ref="L27:N27"/>
    <mergeCell ref="L36:N36"/>
    <mergeCell ref="L34:N34"/>
    <mergeCell ref="H36:I36"/>
    <mergeCell ref="E34:G34"/>
    <mergeCell ref="H34:I34"/>
    <mergeCell ref="E35:G35"/>
    <mergeCell ref="C33:C34"/>
    <mergeCell ref="B14:B31"/>
    <mergeCell ref="L41:N41"/>
    <mergeCell ref="E17:G17"/>
    <mergeCell ref="E21:G21"/>
    <mergeCell ref="E23:G23"/>
    <mergeCell ref="E25:G25"/>
    <mergeCell ref="E28:G28"/>
    <mergeCell ref="E29:G29"/>
    <mergeCell ref="E19:G19"/>
    <mergeCell ref="H21:I21"/>
    <mergeCell ref="L21:N21"/>
    <mergeCell ref="E22:G22"/>
    <mergeCell ref="H22:I22"/>
    <mergeCell ref="L22:N22"/>
    <mergeCell ref="H25:I25"/>
    <mergeCell ref="L25:N25"/>
    <mergeCell ref="H23:I23"/>
    <mergeCell ref="L23:N23"/>
    <mergeCell ref="E24:G24"/>
    <mergeCell ref="H24:I24"/>
    <mergeCell ref="L24:N24"/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  <mergeCell ref="A6:B6"/>
    <mergeCell ref="C6:E6"/>
    <mergeCell ref="I6:L6"/>
    <mergeCell ref="A7:B7"/>
    <mergeCell ref="C7:E7"/>
    <mergeCell ref="I7:L7"/>
    <mergeCell ref="A8:B8"/>
    <mergeCell ref="C8:E8"/>
    <mergeCell ref="I8:L8"/>
    <mergeCell ref="A9:B9"/>
    <mergeCell ref="C9:E9"/>
    <mergeCell ref="I9:L9"/>
    <mergeCell ref="A10:B10"/>
    <mergeCell ref="C10:E10"/>
    <mergeCell ref="I10:L10"/>
    <mergeCell ref="H11:N11"/>
    <mergeCell ref="B12:G12"/>
    <mergeCell ref="H12:N12"/>
    <mergeCell ref="L32:N32"/>
    <mergeCell ref="H33:I33"/>
    <mergeCell ref="H19:I19"/>
    <mergeCell ref="L19:N19"/>
    <mergeCell ref="E20:G20"/>
    <mergeCell ref="H20:I20"/>
    <mergeCell ref="L20:N20"/>
    <mergeCell ref="E13:G13"/>
    <mergeCell ref="H13:I13"/>
    <mergeCell ref="L13:N13"/>
    <mergeCell ref="E14:G14"/>
    <mergeCell ref="H14:I14"/>
    <mergeCell ref="L14:N14"/>
    <mergeCell ref="E18:G18"/>
    <mergeCell ref="H18:I18"/>
    <mergeCell ref="L18:N18"/>
    <mergeCell ref="H15:I15"/>
    <mergeCell ref="L15:N15"/>
    <mergeCell ref="H16:I16"/>
    <mergeCell ref="L16:N16"/>
    <mergeCell ref="H17:I17"/>
    <mergeCell ref="L17:N17"/>
    <mergeCell ref="E15:G15"/>
    <mergeCell ref="E16:G16"/>
    <mergeCell ref="H35:I35"/>
    <mergeCell ref="L35:N35"/>
    <mergeCell ref="E38:G38"/>
    <mergeCell ref="H38:I38"/>
    <mergeCell ref="L38:N38"/>
    <mergeCell ref="E37:G37"/>
    <mergeCell ref="H37:I37"/>
    <mergeCell ref="L37:N37"/>
    <mergeCell ref="A11:A12"/>
    <mergeCell ref="A13:A43"/>
    <mergeCell ref="B32:B38"/>
    <mergeCell ref="B11:G11"/>
    <mergeCell ref="C14:C19"/>
    <mergeCell ref="C20:C25"/>
    <mergeCell ref="C26:C30"/>
    <mergeCell ref="E36:G36"/>
    <mergeCell ref="E32:G32"/>
    <mergeCell ref="E33:G33"/>
    <mergeCell ref="E26:G26"/>
    <mergeCell ref="L33:N33"/>
    <mergeCell ref="E31:G31"/>
    <mergeCell ref="H31:I31"/>
    <mergeCell ref="L31:N31"/>
    <mergeCell ref="H32:I32"/>
    <mergeCell ref="A44:I44"/>
    <mergeCell ref="L44:N44"/>
    <mergeCell ref="A46:N46"/>
    <mergeCell ref="E43:G43"/>
    <mergeCell ref="H43:I43"/>
    <mergeCell ref="L43:N43"/>
    <mergeCell ref="D40:D41"/>
    <mergeCell ref="E40:G41"/>
    <mergeCell ref="H40:I41"/>
    <mergeCell ref="E42:G42"/>
    <mergeCell ref="H42:I42"/>
    <mergeCell ref="L42:N42"/>
  </mergeCells>
  <phoneticPr fontId="10" type="noConversion"/>
  <printOptions horizontalCentered="1"/>
  <pageMargins left="0.70866141732283472" right="0.70866141732283472" top="0.35433070866141736" bottom="0.35433070866141736" header="0.31496062992125984" footer="0.31496062992125984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cp:lastPrinted>2021-04-25T04:35:09Z</cp:lastPrinted>
  <dcterms:created xsi:type="dcterms:W3CDTF">2015-06-05T18:19:00Z</dcterms:created>
  <dcterms:modified xsi:type="dcterms:W3CDTF">2021-06-07T04:11:16Z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2052-11.1.0.10356</vt:lpwstr>
  </property>
</Properties>
</file>