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24B3172B-EC95-489F-AE3C-22340C73BD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8" i="1" s="1"/>
  <c r="M7" i="1"/>
</calcChain>
</file>

<file path=xl/sharedStrings.xml><?xml version="1.0" encoding="utf-8"?>
<sst xmlns="http://schemas.openxmlformats.org/spreadsheetml/2006/main" count="96" uniqueCount="87">
  <si>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</si>
  <si>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</si>
  <si>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</si>
  <si>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植物营养与资源研究所房山长期定位试验站基础设施建设项目</t>
  </si>
  <si>
    <t>主管部门</t>
  </si>
  <si>
    <t>北京市农林科学院植物营养与资源研究所</t>
  </si>
  <si>
    <t>实施单位</t>
  </si>
  <si>
    <t>北京信达泰利科技有限公司</t>
  </si>
  <si>
    <t>项目负责人</t>
  </si>
  <si>
    <t>邹国元</t>
  </si>
  <si>
    <t>联系电话</t>
  </si>
  <si>
    <r>
      <rPr>
        <sz val="9"/>
        <color theme="1"/>
        <rFont val="宋体"/>
        <family val="3"/>
        <charset val="134"/>
      </rPr>
      <t>0</t>
    </r>
    <r>
      <rPr>
        <sz val="9"/>
        <color theme="1"/>
        <rFont val="宋体"/>
        <family val="3"/>
        <charset val="134"/>
      </rPr>
      <t>10-51503998</t>
    </r>
  </si>
  <si>
    <t>项目资金</t>
  </si>
  <si>
    <t>64.319235万元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</si>
  <si>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</si>
  <si>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</si>
  <si>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</si>
  <si>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</si>
  <si>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</si>
  <si>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</si>
  <si>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</si>
  <si>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</si>
  <si>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</si>
  <si>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</si>
  <si>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</si>
  <si>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</t>
  </si>
  <si>
    <t xml:space="preserve">  其他资金</t>
  </si>
  <si>
    <t>年度总体目标</t>
  </si>
  <si>
    <t>预期目标</t>
  </si>
  <si>
    <t>实际完成情况</t>
  </si>
  <si>
    <t>1、试验站内路面的建造、喷灌的铺设、围栏的建设、大门的安装、配电设施的安装等；      2、安装和修复试验土柱</t>
  </si>
  <si>
    <t>1、基本完成试验站内路面的建造、喷灌的铺设、围栏的建设、大门的安装、配电设施的安装等；      2、试验土柱所用的渗滤桶已加工完，目前准备取土安装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</si>
  <si>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</si>
  <si>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</si>
  <si>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</si>
  <si>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</si>
  <si>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</si>
  <si>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</si>
  <si>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</si>
  <si>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</si>
  <si>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</si>
  <si>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</si>
  <si>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t>13340平米</t>
  </si>
  <si>
    <t>建设、改造、修缮数量</t>
  </si>
  <si>
    <t>7处</t>
  </si>
  <si>
    <t>5处</t>
  </si>
  <si>
    <t>试验土柱所用的渗滤桶已加工完，考虑土壤一致性，原选址土壤由于土地性质发生变化无法取得，目前正在勘测合适取土地址，待地址选好后即开始取土安装。</t>
  </si>
  <si>
    <t>质量指标</t>
  </si>
  <si>
    <t>项目竣工验收合格率</t>
  </si>
  <si>
    <t>≥90%</t>
  </si>
  <si>
    <t>实际工程完工率达到80%</t>
  </si>
  <si>
    <t>工程主体结构已完工，但是由于渗滤桶未安装完成，导致工程整体未验收。下一步加快土壤勘察选址与安装，争取5月中旬前完成验收。</t>
  </si>
  <si>
    <t>时效指标</t>
  </si>
  <si>
    <t>方案制定和前期准备时间</t>
  </si>
  <si>
    <t>3月前</t>
  </si>
  <si>
    <t>已完成方案制定和前期准备时间</t>
  </si>
  <si>
    <t>招标采购时间</t>
  </si>
  <si>
    <t>6月前</t>
  </si>
  <si>
    <t>已完成招标采购</t>
  </si>
  <si>
    <t>施工时间</t>
  </si>
  <si>
    <t>6月至11月</t>
  </si>
  <si>
    <t>6-7月完成现场勘测,7月份开始渗滤桶加工，9月份开始道路等施工</t>
  </si>
  <si>
    <t>2020年6-7月由于北京疫情影响，无法开展工程作业，此外，考虑到不影响试验站部分实验开展，实际道路等土建工程10月份正式施工，12月份由于北京气温较低无法开工，工程项目施工时间延长到2021年。</t>
  </si>
  <si>
    <t>验收时间</t>
  </si>
  <si>
    <t>12月前</t>
  </si>
  <si>
    <t>预计2021年5月完成验收</t>
  </si>
  <si>
    <t>2020年由于疫情影响，工程开工和后续施工受到影响，此外，2020年北京冬季温度较低原因导致工程无法开展，验收时间延迟到2021年。</t>
  </si>
  <si>
    <t>成本指标</t>
  </si>
  <si>
    <t>项目预算控制数</t>
  </si>
  <si>
    <t>预算控制在64.319235万元</t>
  </si>
  <si>
    <t>效益指标</t>
  </si>
  <si>
    <t>经济效益指标</t>
  </si>
  <si>
    <t>社会效益指标</t>
  </si>
  <si>
    <t>生态效益指标</t>
  </si>
  <si>
    <t>可持续影响指标</t>
  </si>
  <si>
    <t>履职基础、公共服务能力</t>
  </si>
  <si>
    <t>得到提升</t>
  </si>
  <si>
    <t>工程完工后将对试验站试验开展的方便性、试验功能完善性、科研服务便捷性整体得到提升</t>
  </si>
  <si>
    <t>由于工程未完全完成验收，对试验站试验开展的方便性、试验功能完善性、科研服务便捷性未达到预期计划。待工程完工验收后即可达到相关指标。</t>
  </si>
  <si>
    <t>满意度指标</t>
  </si>
  <si>
    <t>服务对象满意度指标</t>
  </si>
  <si>
    <t>职工满意度</t>
  </si>
  <si>
    <t>工程整体提升内容和质量达到职工较好满意度，但是由于工程未完全完成验收，后续使用未达到预期计划。待工程完工验收后即可达到相关指标。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</si>
  <si>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</si>
  <si>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</si>
  <si>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比较满意</t>
    <phoneticPr fontId="15" type="noConversion"/>
  </si>
  <si>
    <t>职工满意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</si>
</sst>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0" borderId="9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22" workbookViewId="0">
      <selection activeCell="L26" sqref="L26:N27"/>
    </sheetView>
  </sheetViews>
  <sheetFormatPr defaultColWidth="9" defaultRowHeight="13.8" x14ac:dyDescent="0.25"/>
  <cols>
    <col min="4" max="5" width="7.88671875" customWidth="1"/>
    <col min="6" max="6" width="12.109375" customWidth="1"/>
  </cols>
  <sheetData>
    <row r="1" spans="1:14" ht="20.399999999999999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4.4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15" t="s">
        <v>2</v>
      </c>
      <c r="B3" s="15"/>
      <c r="C3" s="16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5">
      <c r="A4" s="15" t="s">
        <v>4</v>
      </c>
      <c r="B4" s="15"/>
      <c r="C4" s="17" t="s">
        <v>5</v>
      </c>
      <c r="D4" s="16"/>
      <c r="E4" s="16"/>
      <c r="F4" s="16"/>
      <c r="G4" s="16"/>
      <c r="H4" s="1" t="s">
        <v>6</v>
      </c>
      <c r="I4" s="17" t="s">
        <v>7</v>
      </c>
      <c r="J4" s="16"/>
      <c r="K4" s="16"/>
      <c r="L4" s="16"/>
      <c r="M4" s="16"/>
      <c r="N4" s="16"/>
    </row>
    <row r="5" spans="1:14" x14ac:dyDescent="0.25">
      <c r="A5" s="15" t="s">
        <v>8</v>
      </c>
      <c r="B5" s="15"/>
      <c r="C5" s="17" t="s">
        <v>9</v>
      </c>
      <c r="D5" s="16"/>
      <c r="E5" s="16"/>
      <c r="F5" s="16"/>
      <c r="G5" s="16"/>
      <c r="H5" s="1" t="s">
        <v>10</v>
      </c>
      <c r="I5" s="17" t="s">
        <v>11</v>
      </c>
      <c r="J5" s="16"/>
      <c r="K5" s="16"/>
      <c r="L5" s="16"/>
      <c r="M5" s="16"/>
      <c r="N5" s="16"/>
    </row>
    <row r="6" spans="1:14" ht="21.6" x14ac:dyDescent="0.25">
      <c r="A6" s="15" t="s">
        <v>12</v>
      </c>
      <c r="B6" s="15"/>
      <c r="C6" s="18" t="s">
        <v>13</v>
      </c>
      <c r="D6" s="15"/>
      <c r="E6" s="15"/>
      <c r="F6" s="1" t="s">
        <v>14</v>
      </c>
      <c r="G6" s="1" t="s">
        <v>15</v>
      </c>
      <c r="H6" s="1" t="s">
        <v>16</v>
      </c>
      <c r="I6" s="15" t="s">
        <v>17</v>
      </c>
      <c r="J6" s="15"/>
      <c r="K6" s="15"/>
      <c r="L6" s="15"/>
      <c r="M6" s="1" t="s">
        <v>18</v>
      </c>
      <c r="N6" s="1" t="s">
        <v>19</v>
      </c>
    </row>
    <row r="7" spans="1:14" ht="14.25" customHeight="1" x14ac:dyDescent="0.25">
      <c r="A7" s="15" t="s">
        <v>20</v>
      </c>
      <c r="B7" s="15"/>
      <c r="C7" s="19" t="s">
        <v>21</v>
      </c>
      <c r="D7" s="19"/>
      <c r="E7" s="19"/>
      <c r="F7" s="3">
        <v>64.319235000000006</v>
      </c>
      <c r="G7" s="3">
        <v>64.319235000000006</v>
      </c>
      <c r="H7" s="2">
        <v>59.331940000000003</v>
      </c>
      <c r="I7" s="15">
        <v>10</v>
      </c>
      <c r="J7" s="15"/>
      <c r="K7" s="15"/>
      <c r="L7" s="15"/>
      <c r="M7" s="10">
        <f>H7/G7</f>
        <v>0.92246028734639018</v>
      </c>
      <c r="N7" s="11">
        <f>M7*10</f>
        <v>9.2246028734639012</v>
      </c>
    </row>
    <row r="8" spans="1:14" ht="14.4" x14ac:dyDescent="0.25">
      <c r="A8" s="20"/>
      <c r="B8" s="20"/>
      <c r="C8" s="15" t="s">
        <v>22</v>
      </c>
      <c r="D8" s="15"/>
      <c r="E8" s="15"/>
      <c r="F8" s="3">
        <v>64.319235000000006</v>
      </c>
      <c r="G8" s="2"/>
      <c r="H8" s="2"/>
      <c r="I8" s="16" t="s">
        <v>23</v>
      </c>
      <c r="J8" s="16"/>
      <c r="K8" s="16"/>
      <c r="L8" s="16"/>
      <c r="M8" s="2"/>
      <c r="N8" s="2" t="s">
        <v>23</v>
      </c>
    </row>
    <row r="9" spans="1:14" ht="14.4" x14ac:dyDescent="0.25">
      <c r="A9" s="20"/>
      <c r="B9" s="20"/>
      <c r="C9" s="15" t="s">
        <v>24</v>
      </c>
      <c r="D9" s="15"/>
      <c r="E9" s="15"/>
      <c r="F9" s="2">
        <v>0</v>
      </c>
      <c r="G9" s="2"/>
      <c r="H9" s="2"/>
      <c r="I9" s="16" t="s">
        <v>23</v>
      </c>
      <c r="J9" s="16"/>
      <c r="K9" s="16"/>
      <c r="L9" s="16"/>
      <c r="M9" s="2"/>
      <c r="N9" s="2" t="s">
        <v>23</v>
      </c>
    </row>
    <row r="10" spans="1:14" ht="14.4" x14ac:dyDescent="0.25">
      <c r="A10" s="21" t="s">
        <v>25</v>
      </c>
      <c r="B10" s="20"/>
      <c r="C10" s="15" t="s">
        <v>26</v>
      </c>
      <c r="D10" s="15"/>
      <c r="E10" s="15"/>
      <c r="F10" s="2">
        <v>0</v>
      </c>
      <c r="G10" s="2"/>
      <c r="H10" s="2"/>
      <c r="I10" s="16" t="s">
        <v>23</v>
      </c>
      <c r="J10" s="16"/>
      <c r="K10" s="16"/>
      <c r="L10" s="16"/>
      <c r="M10" s="2"/>
      <c r="N10" s="2" t="s">
        <v>23</v>
      </c>
    </row>
    <row r="11" spans="1:14" x14ac:dyDescent="0.25">
      <c r="A11" s="15" t="s">
        <v>27</v>
      </c>
      <c r="B11" s="15" t="s">
        <v>28</v>
      </c>
      <c r="C11" s="15"/>
      <c r="D11" s="15"/>
      <c r="E11" s="15"/>
      <c r="F11" s="15"/>
      <c r="G11" s="15"/>
      <c r="H11" s="15" t="s">
        <v>29</v>
      </c>
      <c r="I11" s="15"/>
      <c r="J11" s="15"/>
      <c r="K11" s="15"/>
      <c r="L11" s="15"/>
      <c r="M11" s="15"/>
      <c r="N11" s="15"/>
    </row>
    <row r="12" spans="1:14" ht="44.4" customHeight="1" x14ac:dyDescent="0.25">
      <c r="A12" s="15"/>
      <c r="B12" s="22" t="s">
        <v>30</v>
      </c>
      <c r="C12" s="23"/>
      <c r="D12" s="23"/>
      <c r="E12" s="23"/>
      <c r="F12" s="23"/>
      <c r="G12" s="23"/>
      <c r="H12" s="22" t="s">
        <v>31</v>
      </c>
      <c r="I12" s="23"/>
      <c r="J12" s="23"/>
      <c r="K12" s="23"/>
      <c r="L12" s="23"/>
      <c r="M12" s="23"/>
      <c r="N12" s="23"/>
    </row>
    <row r="13" spans="1:14" ht="31.95" customHeight="1" x14ac:dyDescent="0.25">
      <c r="A13" s="43" t="s">
        <v>32</v>
      </c>
      <c r="B13" s="1" t="s">
        <v>33</v>
      </c>
      <c r="C13" s="1" t="s">
        <v>34</v>
      </c>
      <c r="D13" s="1" t="s">
        <v>35</v>
      </c>
      <c r="E13" s="15" t="s">
        <v>36</v>
      </c>
      <c r="F13" s="15"/>
      <c r="G13" s="15"/>
      <c r="H13" s="15" t="s">
        <v>37</v>
      </c>
      <c r="I13" s="15"/>
      <c r="J13" s="1" t="s">
        <v>17</v>
      </c>
      <c r="K13" s="1" t="s">
        <v>19</v>
      </c>
      <c r="L13" s="15" t="s">
        <v>38</v>
      </c>
      <c r="M13" s="15"/>
      <c r="N13" s="15"/>
    </row>
    <row r="14" spans="1:14" ht="46.5" customHeight="1" x14ac:dyDescent="0.25">
      <c r="A14" s="44"/>
      <c r="B14" s="15" t="s">
        <v>39</v>
      </c>
      <c r="C14" s="43" t="s">
        <v>40</v>
      </c>
      <c r="D14" s="5" t="s">
        <v>41</v>
      </c>
      <c r="E14" s="24" t="s">
        <v>42</v>
      </c>
      <c r="F14" s="25"/>
      <c r="G14" s="26"/>
      <c r="H14" s="17" t="s">
        <v>42</v>
      </c>
      <c r="I14" s="16"/>
      <c r="J14" s="2">
        <v>5</v>
      </c>
      <c r="K14" s="2">
        <v>5</v>
      </c>
      <c r="L14" s="16"/>
      <c r="M14" s="16"/>
      <c r="N14" s="16"/>
    </row>
    <row r="15" spans="1:14" ht="69.75" customHeight="1" x14ac:dyDescent="0.25">
      <c r="A15" s="44"/>
      <c r="B15" s="15"/>
      <c r="C15" s="44"/>
      <c r="D15" s="5" t="s">
        <v>43</v>
      </c>
      <c r="E15" s="27" t="s">
        <v>44</v>
      </c>
      <c r="F15" s="28"/>
      <c r="G15" s="29"/>
      <c r="H15" s="30" t="s">
        <v>45</v>
      </c>
      <c r="I15" s="31"/>
      <c r="J15" s="2">
        <v>5</v>
      </c>
      <c r="K15" s="2">
        <v>3.6</v>
      </c>
      <c r="L15" s="22" t="s">
        <v>46</v>
      </c>
      <c r="M15" s="23"/>
      <c r="N15" s="23"/>
    </row>
    <row r="16" spans="1:14" ht="63" customHeight="1" x14ac:dyDescent="0.25">
      <c r="A16" s="44"/>
      <c r="B16" s="15"/>
      <c r="C16" s="4" t="s">
        <v>47</v>
      </c>
      <c r="D16" s="5" t="s">
        <v>48</v>
      </c>
      <c r="E16" s="32" t="s">
        <v>49</v>
      </c>
      <c r="F16" s="33"/>
      <c r="G16" s="33"/>
      <c r="H16" s="17" t="s">
        <v>50</v>
      </c>
      <c r="I16" s="16"/>
      <c r="J16" s="2">
        <v>5</v>
      </c>
      <c r="K16" s="3">
        <v>4</v>
      </c>
      <c r="L16" s="22" t="s">
        <v>51</v>
      </c>
      <c r="M16" s="23"/>
      <c r="N16" s="23"/>
    </row>
    <row r="17" spans="1:14" ht="43.5" customHeight="1" x14ac:dyDescent="0.25">
      <c r="A17" s="44"/>
      <c r="B17" s="15"/>
      <c r="C17" s="43" t="s">
        <v>52</v>
      </c>
      <c r="D17" s="6" t="s">
        <v>53</v>
      </c>
      <c r="E17" s="34" t="s">
        <v>54</v>
      </c>
      <c r="F17" s="25"/>
      <c r="G17" s="26"/>
      <c r="H17" s="35" t="s">
        <v>55</v>
      </c>
      <c r="I17" s="36"/>
      <c r="J17" s="2">
        <v>5</v>
      </c>
      <c r="K17" s="2">
        <v>5</v>
      </c>
      <c r="L17" s="37"/>
      <c r="M17" s="38"/>
      <c r="N17" s="36"/>
    </row>
    <row r="18" spans="1:14" ht="33.75" customHeight="1" x14ac:dyDescent="0.25">
      <c r="A18" s="44"/>
      <c r="B18" s="15"/>
      <c r="C18" s="44"/>
      <c r="D18" s="6" t="s">
        <v>56</v>
      </c>
      <c r="E18" s="34" t="s">
        <v>57</v>
      </c>
      <c r="F18" s="25"/>
      <c r="G18" s="26"/>
      <c r="H18" s="39" t="s">
        <v>58</v>
      </c>
      <c r="I18" s="36"/>
      <c r="J18" s="2">
        <v>5</v>
      </c>
      <c r="K18" s="2">
        <v>5</v>
      </c>
      <c r="L18" s="16"/>
      <c r="M18" s="16"/>
      <c r="N18" s="16"/>
    </row>
    <row r="19" spans="1:14" ht="81" customHeight="1" x14ac:dyDescent="0.25">
      <c r="A19" s="44"/>
      <c r="B19" s="15"/>
      <c r="C19" s="44"/>
      <c r="D19" s="6" t="s">
        <v>59</v>
      </c>
      <c r="E19" s="34" t="s">
        <v>60</v>
      </c>
      <c r="F19" s="25"/>
      <c r="G19" s="26"/>
      <c r="H19" s="37" t="s">
        <v>61</v>
      </c>
      <c r="I19" s="36"/>
      <c r="J19" s="2">
        <v>5</v>
      </c>
      <c r="K19" s="2">
        <v>4</v>
      </c>
      <c r="L19" s="22" t="s">
        <v>62</v>
      </c>
      <c r="M19" s="23"/>
      <c r="N19" s="23"/>
    </row>
    <row r="20" spans="1:14" ht="59.25" customHeight="1" x14ac:dyDescent="0.25">
      <c r="A20" s="44"/>
      <c r="B20" s="15"/>
      <c r="C20" s="45"/>
      <c r="D20" s="6" t="s">
        <v>63</v>
      </c>
      <c r="E20" s="34" t="s">
        <v>64</v>
      </c>
      <c r="F20" s="25"/>
      <c r="G20" s="26"/>
      <c r="H20" s="37" t="s">
        <v>65</v>
      </c>
      <c r="I20" s="36"/>
      <c r="J20" s="2">
        <v>5</v>
      </c>
      <c r="K20" s="2">
        <v>4</v>
      </c>
      <c r="L20" s="22" t="s">
        <v>66</v>
      </c>
      <c r="M20" s="23"/>
      <c r="N20" s="23"/>
    </row>
    <row r="21" spans="1:14" ht="33.75" customHeight="1" x14ac:dyDescent="0.25">
      <c r="A21" s="44"/>
      <c r="B21" s="15"/>
      <c r="C21" s="1" t="s">
        <v>67</v>
      </c>
      <c r="D21" s="6" t="s">
        <v>68</v>
      </c>
      <c r="E21" s="34" t="s">
        <v>13</v>
      </c>
      <c r="F21" s="25"/>
      <c r="G21" s="26"/>
      <c r="H21" s="16" t="s">
        <v>69</v>
      </c>
      <c r="I21" s="16"/>
      <c r="J21" s="2">
        <v>5</v>
      </c>
      <c r="K21" s="2">
        <v>5</v>
      </c>
      <c r="L21" s="16"/>
      <c r="M21" s="16"/>
      <c r="N21" s="16"/>
    </row>
    <row r="22" spans="1:14" ht="21.6" x14ac:dyDescent="0.25">
      <c r="A22" s="44"/>
      <c r="B22" s="15" t="s">
        <v>70</v>
      </c>
      <c r="C22" s="1" t="s">
        <v>71</v>
      </c>
      <c r="D22" s="7"/>
      <c r="E22" s="16"/>
      <c r="F22" s="16"/>
      <c r="G22" s="16"/>
      <c r="H22" s="16"/>
      <c r="I22" s="16"/>
      <c r="J22" s="2"/>
      <c r="K22" s="2"/>
      <c r="L22" s="16"/>
      <c r="M22" s="16"/>
      <c r="N22" s="16"/>
    </row>
    <row r="23" spans="1:14" ht="27.75" customHeight="1" x14ac:dyDescent="0.25">
      <c r="A23" s="44"/>
      <c r="B23" s="15"/>
      <c r="C23" s="1" t="s">
        <v>72</v>
      </c>
      <c r="D23" s="7"/>
      <c r="E23" s="33"/>
      <c r="F23" s="33"/>
      <c r="G23" s="33"/>
      <c r="H23" s="16"/>
      <c r="I23" s="16"/>
      <c r="J23" s="2"/>
      <c r="K23" s="2"/>
      <c r="L23" s="16"/>
      <c r="M23" s="16"/>
      <c r="N23" s="16"/>
    </row>
    <row r="24" spans="1:14" ht="21.6" x14ac:dyDescent="0.25">
      <c r="A24" s="44"/>
      <c r="B24" s="15"/>
      <c r="C24" s="1" t="s">
        <v>73</v>
      </c>
      <c r="D24" s="7"/>
      <c r="E24" s="16"/>
      <c r="F24" s="16"/>
      <c r="G24" s="16"/>
      <c r="H24" s="16"/>
      <c r="I24" s="16"/>
      <c r="J24" s="2"/>
      <c r="K24" s="2"/>
      <c r="L24" s="16"/>
      <c r="M24" s="16"/>
      <c r="N24" s="16"/>
    </row>
    <row r="25" spans="1:14" ht="63" customHeight="1" x14ac:dyDescent="0.25">
      <c r="A25" s="44"/>
      <c r="B25" s="15"/>
      <c r="C25" s="1" t="s">
        <v>74</v>
      </c>
      <c r="D25" s="5" t="s">
        <v>75</v>
      </c>
      <c r="E25" s="17" t="s">
        <v>76</v>
      </c>
      <c r="F25" s="16"/>
      <c r="G25" s="16"/>
      <c r="H25" s="17" t="s">
        <v>77</v>
      </c>
      <c r="I25" s="16"/>
      <c r="J25" s="2">
        <v>30</v>
      </c>
      <c r="K25" s="2">
        <v>25</v>
      </c>
      <c r="L25" s="22" t="s">
        <v>78</v>
      </c>
      <c r="M25" s="23"/>
      <c r="N25" s="23"/>
    </row>
    <row r="26" spans="1:14" ht="60.75" customHeight="1" x14ac:dyDescent="0.25">
      <c r="A26" s="44"/>
      <c r="B26" s="43" t="s">
        <v>79</v>
      </c>
      <c r="C26" s="15" t="s">
        <v>80</v>
      </c>
      <c r="D26" s="46" t="s">
        <v>81</v>
      </c>
      <c r="E26" s="16" t="s">
        <v>85</v>
      </c>
      <c r="F26" s="16"/>
      <c r="G26" s="16"/>
      <c r="H26" s="16" t="s">
        <v>86</v>
      </c>
      <c r="I26" s="16"/>
      <c r="J26" s="16">
        <v>20</v>
      </c>
      <c r="K26" s="16">
        <v>18</v>
      </c>
      <c r="L26" s="22" t="s">
        <v>82</v>
      </c>
      <c r="M26" s="23"/>
      <c r="N26" s="23"/>
    </row>
    <row r="27" spans="1:14" hidden="1" x14ac:dyDescent="0.25">
      <c r="A27" s="45"/>
      <c r="B27" s="45"/>
      <c r="C27" s="15"/>
      <c r="D27" s="46"/>
      <c r="E27" s="16"/>
      <c r="F27" s="16"/>
      <c r="G27" s="16"/>
      <c r="H27" s="16"/>
      <c r="I27" s="16"/>
      <c r="J27" s="16"/>
      <c r="K27" s="16"/>
      <c r="L27" s="23"/>
      <c r="M27" s="23"/>
      <c r="N27" s="23"/>
    </row>
    <row r="28" spans="1:14" x14ac:dyDescent="0.25">
      <c r="A28" s="40" t="s">
        <v>83</v>
      </c>
      <c r="B28" s="40"/>
      <c r="C28" s="40"/>
      <c r="D28" s="40"/>
      <c r="E28" s="40"/>
      <c r="F28" s="40"/>
      <c r="G28" s="40"/>
      <c r="H28" s="40"/>
      <c r="I28" s="40"/>
      <c r="J28" s="8">
        <v>100</v>
      </c>
      <c r="K28" s="12">
        <f>SUM(K14:K27)+N7</f>
        <v>87.824602873463903</v>
      </c>
      <c r="L28" s="16"/>
      <c r="M28" s="16"/>
      <c r="N28" s="16"/>
    </row>
    <row r="29" spans="1:1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127.2" customHeight="1" x14ac:dyDescent="0.25">
      <c r="A30" s="41" t="s">
        <v>84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</row>
  </sheetData>
  <mergeCells count="85">
    <mergeCell ref="E26:G27"/>
    <mergeCell ref="A28:I28"/>
    <mergeCell ref="L28:N28"/>
    <mergeCell ref="A30:N30"/>
    <mergeCell ref="A11:A12"/>
    <mergeCell ref="A13:A27"/>
    <mergeCell ref="B14:B21"/>
    <mergeCell ref="B22:B25"/>
    <mergeCell ref="B26:B27"/>
    <mergeCell ref="C14:C15"/>
    <mergeCell ref="C17:C20"/>
    <mergeCell ref="C26:C27"/>
    <mergeCell ref="D26:D27"/>
    <mergeCell ref="J26:J27"/>
    <mergeCell ref="K26:K27"/>
    <mergeCell ref="H26:I27"/>
    <mergeCell ref="L26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5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2021-04-26T07:00:00Z</cp:lastPrinted>
  <dcterms:created xsi:type="dcterms:W3CDTF">2015-06-05T18:19:00Z</dcterms:created>
  <dcterms:modified xsi:type="dcterms:W3CDTF">2021-06-07T03:55:00Z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