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1F6C34BE-AA7B-422E-9883-4FD16A83E7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8" i="1" s="1"/>
</calcChain>
</file>

<file path=xl/sharedStrings.xml><?xml version="1.0" encoding="utf-8"?>
<sst xmlns="http://schemas.openxmlformats.org/spreadsheetml/2006/main" count="97" uniqueCount="78">
  <si>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</si>
  <si>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</si>
  <si>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</si>
  <si>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林果院国家桃产业技术研发中心平台建设升级改造项目</t>
  </si>
  <si>
    <t>主管部门</t>
  </si>
  <si>
    <t>北京市农林科学院</t>
  </si>
  <si>
    <t>实施单位</t>
  </si>
  <si>
    <t>北京市林业果树科学研究院</t>
  </si>
  <si>
    <t>项目负责人</t>
  </si>
  <si>
    <t>刘向阳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</si>
  <si>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</si>
  <si>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</si>
  <si>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</si>
  <si>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</si>
  <si>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</si>
  <si>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</si>
  <si>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</si>
  <si>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</si>
  <si>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</si>
  <si>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</si>
  <si>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</si>
  <si>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</si>
  <si>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</si>
  <si>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</si>
  <si>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</si>
  <si>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</si>
  <si>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</si>
  <si>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（1）主要包括墙面、地面瓷砖拆除，门窗拆除及更换，实验楼水、电、暖改造，室外下水改造等，以解决林果院科研基础设施存在的问题。
（2）2020年12月底前完成验收</t>
  </si>
  <si>
    <t>为确保我院试验楼的走廊地砖及吊顶需要进行统一更换，确保我院实验楼的整体风格一致、美观。为确保实验楼的墙体美观、大方，需对实验楼的科研环境及公共区域进行墙体重新粉刷装饰。为保障实验楼的照明系统的稳定运行，针对我实验楼的公共区域进行照明设备更换和电力系统改造。2020年11月底前已完成验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</si>
  <si>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</si>
  <si>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</si>
  <si>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</si>
  <si>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</si>
  <si>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</si>
  <si>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</si>
  <si>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</si>
  <si>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</si>
  <si>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</si>
  <si>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实验室室内改造</t>
  </si>
  <si>
    <t>1项</t>
  </si>
  <si>
    <t>全部完成</t>
  </si>
  <si>
    <t>室外配套改造</t>
  </si>
  <si>
    <t>质量指标</t>
  </si>
  <si>
    <t>施工质量</t>
  </si>
  <si>
    <t>符合设计和国家规范</t>
  </si>
  <si>
    <t>符合要求</t>
  </si>
  <si>
    <t>施工过程控制</t>
  </si>
  <si>
    <t>控制工艺流程、施工要点</t>
  </si>
  <si>
    <t>验收通过率</t>
  </si>
  <si>
    <t>完成通过</t>
  </si>
  <si>
    <t>时效指标</t>
  </si>
  <si>
    <t>支付进度</t>
  </si>
  <si>
    <t>2020年4月完成招投标工作。2020年12月底之前完成项目验收</t>
  </si>
  <si>
    <t>施工进度</t>
  </si>
  <si>
    <t>2020年4月完成招投标工作。2020年13月底之前完成项目验收</t>
  </si>
  <si>
    <t>验收进度</t>
  </si>
  <si>
    <t>2020年4月完成招投标工作。2020年14月底之前完成项目验收</t>
  </si>
  <si>
    <t>成本指标</t>
  </si>
  <si>
    <t>预算控制数</t>
  </si>
  <si>
    <t>效益指标</t>
  </si>
  <si>
    <t>经济效益指标</t>
  </si>
  <si>
    <t>节约成本</t>
  </si>
  <si>
    <t>改善我院的科研工作环境，树立我院的良好形象</t>
  </si>
  <si>
    <t>得到提升</t>
  </si>
  <si>
    <t>社会效益指标</t>
  </si>
  <si>
    <t>提升形象</t>
  </si>
  <si>
    <t>改善我所的工作环境，树立我所的良好形象提供了有力保障</t>
  </si>
  <si>
    <t>生态效益指标</t>
  </si>
  <si>
    <t>环保向好</t>
  </si>
  <si>
    <t>实施中尽量采用环保材料，最大限度的减轻对环境造成的影响</t>
  </si>
  <si>
    <t>满意度指标</t>
  </si>
  <si>
    <t>服务对象满意度指标</t>
  </si>
  <si>
    <t>总体满意度</t>
  </si>
  <si>
    <t>达到90%</t>
  </si>
  <si>
    <t>≥98%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</si>
  <si>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</si>
  <si>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</si>
  <si>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项目实施效果支撑资料有待进一步收集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</si>
</sst>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zoomScale="80" zoomScaleNormal="80" workbookViewId="0">
      <selection activeCell="H12" sqref="H12:N12"/>
    </sheetView>
  </sheetViews>
  <sheetFormatPr defaultColWidth="9" defaultRowHeight="13.8" x14ac:dyDescent="0.25"/>
  <cols>
    <col min="4" max="5" width="7.88671875" customWidth="1"/>
    <col min="6" max="6" width="10.33203125"/>
    <col min="7" max="8" width="9.44140625"/>
    <col min="11" max="11" width="11.33203125"/>
    <col min="14" max="14" width="11.33203125"/>
  </cols>
  <sheetData>
    <row r="1" spans="1:14" ht="20.399999999999999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0" t="s">
        <v>2</v>
      </c>
      <c r="B3" s="10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0" t="s">
        <v>4</v>
      </c>
      <c r="B4" s="10"/>
      <c r="C4" s="11" t="s">
        <v>5</v>
      </c>
      <c r="D4" s="11"/>
      <c r="E4" s="11"/>
      <c r="F4" s="11"/>
      <c r="G4" s="11"/>
      <c r="H4" s="1" t="s">
        <v>6</v>
      </c>
      <c r="I4" s="11" t="s">
        <v>7</v>
      </c>
      <c r="J4" s="11"/>
      <c r="K4" s="11"/>
      <c r="L4" s="11"/>
      <c r="M4" s="11"/>
      <c r="N4" s="11"/>
    </row>
    <row r="5" spans="1:14" x14ac:dyDescent="0.25">
      <c r="A5" s="10" t="s">
        <v>8</v>
      </c>
      <c r="B5" s="10"/>
      <c r="C5" s="11" t="s">
        <v>9</v>
      </c>
      <c r="D5" s="11"/>
      <c r="E5" s="11"/>
      <c r="F5" s="11"/>
      <c r="G5" s="11"/>
      <c r="H5" s="1" t="s">
        <v>10</v>
      </c>
      <c r="I5" s="11">
        <v>13552348209</v>
      </c>
      <c r="J5" s="11"/>
      <c r="K5" s="11"/>
      <c r="L5" s="11"/>
      <c r="M5" s="11"/>
      <c r="N5" s="11"/>
    </row>
    <row r="6" spans="1:14" ht="21.6" x14ac:dyDescent="0.25">
      <c r="A6" s="10" t="s">
        <v>11</v>
      </c>
      <c r="B6" s="10"/>
      <c r="C6" s="10"/>
      <c r="D6" s="10"/>
      <c r="E6" s="10"/>
      <c r="F6" s="1" t="s">
        <v>12</v>
      </c>
      <c r="G6" s="1" t="s">
        <v>13</v>
      </c>
      <c r="H6" s="1" t="s">
        <v>14</v>
      </c>
      <c r="I6" s="10" t="s">
        <v>15</v>
      </c>
      <c r="J6" s="10"/>
      <c r="K6" s="10"/>
      <c r="L6" s="10"/>
      <c r="M6" s="1" t="s">
        <v>16</v>
      </c>
      <c r="N6" s="1" t="s">
        <v>17</v>
      </c>
    </row>
    <row r="7" spans="1:14" x14ac:dyDescent="0.25">
      <c r="A7" s="10" t="s">
        <v>18</v>
      </c>
      <c r="B7" s="10"/>
      <c r="C7" s="12" t="s">
        <v>19</v>
      </c>
      <c r="D7" s="12"/>
      <c r="E7" s="12"/>
      <c r="F7" s="2">
        <v>279.74893100000003</v>
      </c>
      <c r="G7" s="2">
        <v>279.74893100000003</v>
      </c>
      <c r="H7" s="2">
        <v>278.94997999999998</v>
      </c>
      <c r="I7" s="10">
        <v>10</v>
      </c>
      <c r="J7" s="10"/>
      <c r="K7" s="10"/>
      <c r="L7" s="10"/>
      <c r="M7" s="7">
        <f>H7/G7</f>
        <v>0.99714404270592172</v>
      </c>
      <c r="N7" s="2">
        <f>M7*10</f>
        <v>9.9714404270592176</v>
      </c>
    </row>
    <row r="8" spans="1:14" ht="14.4" x14ac:dyDescent="0.25">
      <c r="A8" s="13"/>
      <c r="B8" s="13"/>
      <c r="C8" s="10" t="s">
        <v>20</v>
      </c>
      <c r="D8" s="10"/>
      <c r="E8" s="10"/>
      <c r="F8" s="2">
        <v>279.74893100000003</v>
      </c>
      <c r="G8" s="2">
        <v>279.74893100000003</v>
      </c>
      <c r="H8" s="2">
        <v>278.94997999999998</v>
      </c>
      <c r="I8" s="11" t="s">
        <v>21</v>
      </c>
      <c r="J8" s="11"/>
      <c r="K8" s="11"/>
      <c r="L8" s="11"/>
      <c r="M8" s="2"/>
      <c r="N8" s="2" t="s">
        <v>21</v>
      </c>
    </row>
    <row r="9" spans="1:14" ht="14.4" x14ac:dyDescent="0.25">
      <c r="A9" s="13"/>
      <c r="B9" s="13"/>
      <c r="C9" s="10" t="s">
        <v>22</v>
      </c>
      <c r="D9" s="10"/>
      <c r="E9" s="10"/>
      <c r="F9" s="2"/>
      <c r="G9" s="2"/>
      <c r="H9" s="2"/>
      <c r="I9" s="11" t="s">
        <v>21</v>
      </c>
      <c r="J9" s="11"/>
      <c r="K9" s="11"/>
      <c r="L9" s="11"/>
      <c r="M9" s="2"/>
      <c r="N9" s="2" t="s">
        <v>21</v>
      </c>
    </row>
    <row r="10" spans="1:14" ht="14.4" x14ac:dyDescent="0.25">
      <c r="A10" s="13"/>
      <c r="B10" s="13"/>
      <c r="C10" s="10" t="s">
        <v>23</v>
      </c>
      <c r="D10" s="10"/>
      <c r="E10" s="10"/>
      <c r="F10" s="2"/>
      <c r="G10" s="2"/>
      <c r="H10" s="2"/>
      <c r="I10" s="11" t="s">
        <v>21</v>
      </c>
      <c r="J10" s="11"/>
      <c r="K10" s="11"/>
      <c r="L10" s="11"/>
      <c r="M10" s="2"/>
      <c r="N10" s="2" t="s">
        <v>21</v>
      </c>
    </row>
    <row r="11" spans="1:14" x14ac:dyDescent="0.2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</row>
    <row r="12" spans="1:14" ht="44.4" customHeight="1" x14ac:dyDescent="0.25">
      <c r="A12" s="10"/>
      <c r="B12" s="14" t="s">
        <v>27</v>
      </c>
      <c r="C12" s="14"/>
      <c r="D12" s="14"/>
      <c r="E12" s="14"/>
      <c r="F12" s="14"/>
      <c r="G12" s="14"/>
      <c r="H12" s="14" t="s">
        <v>28</v>
      </c>
      <c r="I12" s="14"/>
      <c r="J12" s="14"/>
      <c r="K12" s="14"/>
      <c r="L12" s="14"/>
      <c r="M12" s="14"/>
      <c r="N12" s="14"/>
    </row>
    <row r="13" spans="1:14" ht="31.8" customHeight="1" x14ac:dyDescent="0.25">
      <c r="A13" s="21" t="s">
        <v>29</v>
      </c>
      <c r="B13" s="1" t="s">
        <v>30</v>
      </c>
      <c r="C13" s="1" t="s">
        <v>31</v>
      </c>
      <c r="D13" s="1" t="s">
        <v>32</v>
      </c>
      <c r="E13" s="10" t="s">
        <v>33</v>
      </c>
      <c r="F13" s="10"/>
      <c r="G13" s="10"/>
      <c r="H13" s="10" t="s">
        <v>34</v>
      </c>
      <c r="I13" s="10"/>
      <c r="J13" s="1" t="s">
        <v>15</v>
      </c>
      <c r="K13" s="1" t="s">
        <v>17</v>
      </c>
      <c r="L13" s="10" t="s">
        <v>35</v>
      </c>
      <c r="M13" s="10"/>
      <c r="N13" s="10"/>
    </row>
    <row r="14" spans="1:14" ht="21.6" x14ac:dyDescent="0.25">
      <c r="A14" s="22"/>
      <c r="B14" s="10" t="s">
        <v>36</v>
      </c>
      <c r="C14" s="21" t="s">
        <v>37</v>
      </c>
      <c r="D14" s="3" t="s">
        <v>38</v>
      </c>
      <c r="E14" s="15" t="s">
        <v>39</v>
      </c>
      <c r="F14" s="15"/>
      <c r="G14" s="15"/>
      <c r="H14" s="11" t="s">
        <v>40</v>
      </c>
      <c r="I14" s="11"/>
      <c r="J14" s="2">
        <v>8</v>
      </c>
      <c r="K14" s="2">
        <v>8</v>
      </c>
      <c r="L14" s="11"/>
      <c r="M14" s="11"/>
      <c r="N14" s="11"/>
    </row>
    <row r="15" spans="1:14" ht="21.6" x14ac:dyDescent="0.25">
      <c r="A15" s="22"/>
      <c r="B15" s="10"/>
      <c r="C15" s="22"/>
      <c r="D15" s="3" t="s">
        <v>41</v>
      </c>
      <c r="E15" s="15" t="s">
        <v>39</v>
      </c>
      <c r="F15" s="15"/>
      <c r="G15" s="15"/>
      <c r="H15" s="11" t="s">
        <v>40</v>
      </c>
      <c r="I15" s="11"/>
      <c r="J15" s="2">
        <v>7</v>
      </c>
      <c r="K15" s="2">
        <v>7</v>
      </c>
      <c r="L15" s="11"/>
      <c r="M15" s="11"/>
      <c r="N15" s="11"/>
    </row>
    <row r="16" spans="1:14" x14ac:dyDescent="0.25">
      <c r="A16" s="22"/>
      <c r="B16" s="10"/>
      <c r="C16" s="21" t="s">
        <v>42</v>
      </c>
      <c r="D16" s="3" t="s">
        <v>43</v>
      </c>
      <c r="E16" s="15" t="s">
        <v>44</v>
      </c>
      <c r="F16" s="15"/>
      <c r="G16" s="15"/>
      <c r="H16" s="11" t="s">
        <v>45</v>
      </c>
      <c r="I16" s="11"/>
      <c r="J16" s="2">
        <v>5</v>
      </c>
      <c r="K16" s="2">
        <v>5</v>
      </c>
      <c r="L16" s="11"/>
      <c r="M16" s="11"/>
      <c r="N16" s="11"/>
    </row>
    <row r="17" spans="1:14" ht="21.6" x14ac:dyDescent="0.25">
      <c r="A17" s="22"/>
      <c r="B17" s="10"/>
      <c r="C17" s="22"/>
      <c r="D17" s="3" t="s">
        <v>46</v>
      </c>
      <c r="E17" s="15" t="s">
        <v>47</v>
      </c>
      <c r="F17" s="15"/>
      <c r="G17" s="15"/>
      <c r="H17" s="11" t="s">
        <v>45</v>
      </c>
      <c r="I17" s="11"/>
      <c r="J17" s="2">
        <v>5</v>
      </c>
      <c r="K17" s="2">
        <v>5</v>
      </c>
      <c r="L17" s="11"/>
      <c r="M17" s="11"/>
      <c r="N17" s="11"/>
    </row>
    <row r="18" spans="1:14" ht="21.6" x14ac:dyDescent="0.25">
      <c r="A18" s="22"/>
      <c r="B18" s="10"/>
      <c r="C18" s="23"/>
      <c r="D18" s="3" t="s">
        <v>48</v>
      </c>
      <c r="E18" s="16">
        <v>1</v>
      </c>
      <c r="F18" s="17"/>
      <c r="G18" s="18"/>
      <c r="H18" s="11" t="s">
        <v>49</v>
      </c>
      <c r="I18" s="11"/>
      <c r="J18" s="2">
        <v>5</v>
      </c>
      <c r="K18" s="2">
        <v>5</v>
      </c>
      <c r="L18" s="11"/>
      <c r="M18" s="11"/>
      <c r="N18" s="11"/>
    </row>
    <row r="19" spans="1:14" x14ac:dyDescent="0.25">
      <c r="A19" s="22"/>
      <c r="B19" s="10"/>
      <c r="C19" s="21" t="s">
        <v>50</v>
      </c>
      <c r="D19" s="3" t="s">
        <v>51</v>
      </c>
      <c r="E19" s="15" t="s">
        <v>52</v>
      </c>
      <c r="F19" s="15"/>
      <c r="G19" s="15"/>
      <c r="H19" s="11" t="s">
        <v>45</v>
      </c>
      <c r="I19" s="11"/>
      <c r="J19" s="2">
        <v>2</v>
      </c>
      <c r="K19" s="2">
        <v>2</v>
      </c>
      <c r="L19" s="11"/>
      <c r="M19" s="11"/>
      <c r="N19" s="11"/>
    </row>
    <row r="20" spans="1:14" x14ac:dyDescent="0.25">
      <c r="A20" s="22"/>
      <c r="B20" s="10"/>
      <c r="C20" s="22"/>
      <c r="D20" s="3" t="s">
        <v>53</v>
      </c>
      <c r="E20" s="15" t="s">
        <v>54</v>
      </c>
      <c r="F20" s="15"/>
      <c r="G20" s="15"/>
      <c r="H20" s="11" t="s">
        <v>45</v>
      </c>
      <c r="I20" s="11"/>
      <c r="J20" s="2">
        <v>3</v>
      </c>
      <c r="K20" s="2">
        <v>3</v>
      </c>
      <c r="L20" s="11"/>
      <c r="M20" s="11"/>
      <c r="N20" s="11"/>
    </row>
    <row r="21" spans="1:14" x14ac:dyDescent="0.25">
      <c r="A21" s="22"/>
      <c r="B21" s="10"/>
      <c r="C21" s="23"/>
      <c r="D21" s="3" t="s">
        <v>55</v>
      </c>
      <c r="E21" s="15" t="s">
        <v>56</v>
      </c>
      <c r="F21" s="15"/>
      <c r="G21" s="15"/>
      <c r="H21" s="11" t="s">
        <v>45</v>
      </c>
      <c r="I21" s="11"/>
      <c r="J21" s="2">
        <v>5</v>
      </c>
      <c r="K21" s="2">
        <v>5</v>
      </c>
      <c r="L21" s="11"/>
      <c r="M21" s="11"/>
      <c r="N21" s="11"/>
    </row>
    <row r="22" spans="1:14" ht="22.05" customHeight="1" x14ac:dyDescent="0.25">
      <c r="A22" s="22"/>
      <c r="B22" s="10"/>
      <c r="C22" s="1" t="s">
        <v>57</v>
      </c>
      <c r="D22" s="3" t="s">
        <v>58</v>
      </c>
      <c r="E22" s="16">
        <v>279.74893100000003</v>
      </c>
      <c r="F22" s="17"/>
      <c r="G22" s="18"/>
      <c r="H22" s="11">
        <v>278.94997999999998</v>
      </c>
      <c r="I22" s="11"/>
      <c r="J22" s="2">
        <v>10</v>
      </c>
      <c r="K22" s="2">
        <v>10</v>
      </c>
      <c r="L22" s="11"/>
      <c r="M22" s="11"/>
      <c r="N22" s="11"/>
    </row>
    <row r="23" spans="1:14" ht="21.6" x14ac:dyDescent="0.25">
      <c r="A23" s="22"/>
      <c r="B23" s="10" t="s">
        <v>59</v>
      </c>
      <c r="C23" s="1" t="s">
        <v>60</v>
      </c>
      <c r="D23" s="3" t="s">
        <v>61</v>
      </c>
      <c r="E23" s="11" t="s">
        <v>62</v>
      </c>
      <c r="F23" s="11"/>
      <c r="G23" s="11"/>
      <c r="H23" s="11" t="s">
        <v>63</v>
      </c>
      <c r="I23" s="11"/>
      <c r="J23" s="2">
        <v>10</v>
      </c>
      <c r="K23" s="2">
        <v>9</v>
      </c>
      <c r="L23" s="11" t="s">
        <v>77</v>
      </c>
      <c r="M23" s="11"/>
      <c r="N23" s="11"/>
    </row>
    <row r="24" spans="1:14" ht="21.6" x14ac:dyDescent="0.25">
      <c r="A24" s="22"/>
      <c r="B24" s="10"/>
      <c r="C24" s="1" t="s">
        <v>64</v>
      </c>
      <c r="D24" s="3" t="s">
        <v>65</v>
      </c>
      <c r="E24" s="15" t="s">
        <v>66</v>
      </c>
      <c r="F24" s="15"/>
      <c r="G24" s="15"/>
      <c r="H24" s="11" t="s">
        <v>63</v>
      </c>
      <c r="I24" s="11"/>
      <c r="J24" s="2">
        <v>10</v>
      </c>
      <c r="K24" s="2">
        <v>9</v>
      </c>
      <c r="L24" s="11" t="s">
        <v>77</v>
      </c>
      <c r="M24" s="11"/>
      <c r="N24" s="11"/>
    </row>
    <row r="25" spans="1:14" ht="21.6" x14ac:dyDescent="0.25">
      <c r="A25" s="22"/>
      <c r="B25" s="10"/>
      <c r="C25" s="1" t="s">
        <v>67</v>
      </c>
      <c r="D25" s="3" t="s">
        <v>68</v>
      </c>
      <c r="E25" s="11" t="s">
        <v>69</v>
      </c>
      <c r="F25" s="11"/>
      <c r="G25" s="11"/>
      <c r="H25" s="11" t="s">
        <v>63</v>
      </c>
      <c r="I25" s="11"/>
      <c r="J25" s="2">
        <v>10</v>
      </c>
      <c r="K25" s="2">
        <v>9</v>
      </c>
      <c r="L25" s="11" t="s">
        <v>77</v>
      </c>
      <c r="M25" s="11"/>
      <c r="N25" s="11"/>
    </row>
    <row r="26" spans="1:14" ht="25.05" customHeight="1" x14ac:dyDescent="0.25">
      <c r="A26" s="22"/>
      <c r="B26" s="21" t="s">
        <v>70</v>
      </c>
      <c r="C26" s="10" t="s">
        <v>71</v>
      </c>
      <c r="D26" s="24" t="s">
        <v>72</v>
      </c>
      <c r="E26" s="11" t="s">
        <v>73</v>
      </c>
      <c r="F26" s="11"/>
      <c r="G26" s="11"/>
      <c r="H26" s="11" t="s">
        <v>74</v>
      </c>
      <c r="I26" s="11"/>
      <c r="J26" s="11">
        <v>10</v>
      </c>
      <c r="K26" s="11">
        <v>9</v>
      </c>
      <c r="L26" s="11" t="s">
        <v>77</v>
      </c>
      <c r="M26" s="11"/>
      <c r="N26" s="11"/>
    </row>
    <row r="27" spans="1:14" ht="13.8" hidden="1" customHeight="1" x14ac:dyDescent="0.25">
      <c r="A27" s="23"/>
      <c r="B27" s="23"/>
      <c r="C27" s="10"/>
      <c r="D27" s="24"/>
      <c r="E27" s="11"/>
      <c r="F27" s="11"/>
      <c r="G27" s="11"/>
      <c r="H27" s="11"/>
      <c r="I27" s="11"/>
      <c r="J27" s="11"/>
      <c r="K27" s="11"/>
      <c r="L27" s="11" t="s">
        <v>77</v>
      </c>
      <c r="M27" s="11"/>
      <c r="N27" s="11"/>
    </row>
    <row r="28" spans="1:14" x14ac:dyDescent="0.25">
      <c r="A28" s="19" t="s">
        <v>75</v>
      </c>
      <c r="B28" s="19"/>
      <c r="C28" s="19"/>
      <c r="D28" s="19"/>
      <c r="E28" s="19"/>
      <c r="F28" s="19"/>
      <c r="G28" s="19"/>
      <c r="H28" s="19"/>
      <c r="I28" s="19"/>
      <c r="J28" s="5">
        <v>100</v>
      </c>
      <c r="K28" s="4">
        <f>SUM(K14:K27)+N7</f>
        <v>95.971440427059221</v>
      </c>
      <c r="L28" s="11"/>
      <c r="M28" s="11"/>
      <c r="N28" s="11"/>
    </row>
    <row r="29" spans="1:14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ht="127.2" customHeight="1" x14ac:dyDescent="0.25">
      <c r="A30" s="20" t="s">
        <v>76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</sheetData>
  <mergeCells count="87">
    <mergeCell ref="E26:G27"/>
    <mergeCell ref="L26:N26"/>
    <mergeCell ref="L27:N27"/>
    <mergeCell ref="A28:I28"/>
    <mergeCell ref="L28:N28"/>
    <mergeCell ref="A30:N30"/>
    <mergeCell ref="A11:A12"/>
    <mergeCell ref="A13:A27"/>
    <mergeCell ref="B14:B22"/>
    <mergeCell ref="B23:B25"/>
    <mergeCell ref="B26:B27"/>
    <mergeCell ref="C14:C15"/>
    <mergeCell ref="C16:C18"/>
    <mergeCell ref="C19:C21"/>
    <mergeCell ref="C26:C27"/>
    <mergeCell ref="D26:D27"/>
    <mergeCell ref="J26:J27"/>
    <mergeCell ref="K26:K27"/>
    <mergeCell ref="H26:I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2021-06-07T02:57:01Z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