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60" yWindow="1155" windowWidth="11730" windowHeight="1083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M7" i="1" l="1"/>
  <c r="N7" i="1" s="1"/>
  <c r="K27" i="1" s="1"/>
</calcChain>
</file>

<file path=xl/sharedStrings.xml><?xml version="1.0" encoding="utf-8"?>
<sst xmlns="http://schemas.openxmlformats.org/spreadsheetml/2006/main" count="96" uniqueCount="79">
  <si>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</si>
  <si>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</si>
  <si>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</si>
  <si>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</si>
  <si>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</si>
  <si>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</si>
  <si>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</si>
  <si>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</si>
  <si>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</si>
  <si>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</si>
  <si>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</si>
  <si>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</si>
  <si>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</si>
  <si>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</si>
  <si>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</si>
  <si>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</si>
  <si>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</si>
  <si>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</si>
  <si>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</si>
  <si>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</si>
  <si>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</si>
  <si>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</si>
  <si>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</si>
  <si>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</si>
  <si>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</si>
  <si>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</si>
  <si>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</si>
  <si>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</si>
  <si>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</si>
  <si>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</si>
  <si>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</si>
  <si>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</si>
  <si>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</si>
  <si>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</si>
  <si>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</si>
  <si>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社会效益指标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</si>
  <si>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</si>
  <si>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</si>
  <si>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</si>
  <si>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</si>
  <si>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购置气相色谱-昆虫触角电位联用仪、昆虫定位追踪系统、全自动双层水浴+顶淋+侧喷式高温高压调理杀菌釜、净气型储药柜，提升创新中心整体研究水平，为果树病虫害绿色防控技术的基础与应用研究提供支撑保障。</t>
    <phoneticPr fontId="10" type="noConversion"/>
  </si>
  <si>
    <t>已完成：购置设备气相色谱-昆虫触角电位联用仪、昆虫定位追踪系统、全自动双层水浴+顶淋+侧喷式高温高压调理杀菌釜、净气型储药柜均已到位并正常使用</t>
    <phoneticPr fontId="10" type="noConversion"/>
  </si>
  <si>
    <t>4台/套/件/辆</t>
  </si>
  <si>
    <t>4台/套/件/辆</t>
    <phoneticPr fontId="10" type="noConversion"/>
  </si>
  <si>
    <t>新增仪器设备数量</t>
    <phoneticPr fontId="10" type="noConversion"/>
  </si>
  <si>
    <t>验收合格率</t>
  </si>
  <si>
    <t>设备质量</t>
  </si>
  <si>
    <t>≥100%</t>
  </si>
  <si>
    <t>达到实验标准/技术参数</t>
  </si>
  <si>
    <t>方案制定和前期准备时间</t>
  </si>
  <si>
    <t>招标采购时间</t>
    <phoneticPr fontId="10" type="noConversion"/>
  </si>
  <si>
    <t>采购物品到位时间</t>
  </si>
  <si>
    <t>验收时间</t>
  </si>
  <si>
    <t>2019年7月前</t>
  </si>
  <si>
    <t>2020年3月前</t>
  </si>
  <si>
    <t>2020年7月前</t>
  </si>
  <si>
    <t>2020年12月前</t>
  </si>
  <si>
    <t>北京市农林科学院</t>
    <phoneticPr fontId="10" type="noConversion"/>
  </si>
  <si>
    <t>植物保护环境保护研究所</t>
    <phoneticPr fontId="10" type="noConversion"/>
  </si>
  <si>
    <t>林果病虫害绿色防控协同创新中心平台建设</t>
    <phoneticPr fontId="10" type="noConversion"/>
  </si>
  <si>
    <t>王守现</t>
    <phoneticPr fontId="10" type="noConversion"/>
  </si>
  <si>
    <t>项目预算控制数</t>
  </si>
  <si>
    <t>单位购置成本</t>
  </si>
  <si>
    <t>政府采购节支率</t>
  </si>
  <si>
    <t>≤99.5万元/台、套、件</t>
  </si>
  <si>
    <t>总支付资金99.2万元</t>
    <phoneticPr fontId="10" type="noConversion"/>
  </si>
  <si>
    <t>履职基础、公共服务能力</t>
  </si>
  <si>
    <t>为科研提供服务，提升科研条件</t>
    <phoneticPr fontId="10" type="noConversion"/>
  </si>
  <si>
    <t>使用人员满意度</t>
    <phoneticPr fontId="10" type="noConversion"/>
  </si>
  <si>
    <t>仪器设备使用人满意</t>
    <phoneticPr fontId="10" type="noConversion"/>
  </si>
  <si>
    <t>实施单位仅部分研究人员用到项目采购设备。</t>
    <phoneticPr fontId="10" type="noConversion"/>
  </si>
  <si>
    <t>2020年12底</t>
    <phoneticPr fontId="10" type="noConversion"/>
  </si>
  <si>
    <t>≤99.5万元/台、套、件</t>
    <phoneticPr fontId="10" type="noConversion"/>
  </si>
  <si>
    <t>99.5万元</t>
    <phoneticPr fontId="10" type="noConversion"/>
  </si>
  <si>
    <t>99.2万元</t>
    <phoneticPr fontId="10" type="noConversion"/>
  </si>
  <si>
    <t>设备到位后，在昆虫电生理及行为学研究的水平提到提升，能够在本单位独立完成相关实验。</t>
    <phoneticPr fontId="10" type="noConversion"/>
  </si>
  <si>
    <t>2020年7月底</t>
    <phoneticPr fontId="10" type="noConversion"/>
  </si>
  <si>
    <t>2020年3月前</t>
    <phoneticPr fontId="10" type="noConversion"/>
  </si>
  <si>
    <t>招标采购应在2020年3月前实际完成时间为2020年3月25日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</si>
</sst>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  <font>
      <sz val="9"/>
      <color theme="1"/>
      <name val="等线"/>
      <charset val="134"/>
      <scheme val="minor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1" fillId="0" borderId="0"/>
    <xf numFmtId="0" fontId="13" fillId="0" borderId="0"/>
  </cellStyleXfs>
  <cellXfs count="6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2" fillId="0" borderId="5" xfId="1" applyFont="1" applyBorder="1" applyAlignment="1">
      <alignment vertical="center" wrapText="1"/>
    </xf>
    <xf numFmtId="0" fontId="16" fillId="0" borderId="16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31" fontId="4" fillId="0" borderId="5" xfId="0" applyNumberFormat="1" applyFont="1" applyBorder="1" applyAlignment="1">
      <alignment horizontal="center" vertical="center" wrapText="1"/>
    </xf>
    <xf numFmtId="57" fontId="4" fillId="0" borderId="5" xfId="0" applyNumberFormat="1" applyFont="1" applyBorder="1" applyAlignment="1">
      <alignment horizontal="center" vertical="center" wrapText="1"/>
    </xf>
    <xf numFmtId="0" fontId="14" fillId="0" borderId="6" xfId="2" applyFont="1" applyBorder="1" applyAlignment="1">
      <alignment horizontal="center" vertical="center" wrapText="1"/>
    </xf>
    <xf numFmtId="0" fontId="14" fillId="0" borderId="7" xfId="2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14" fillId="0" borderId="5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3">
    <cellStyle name="常规" xfId="0" builtinId="0"/>
    <cellStyle name="常规 2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zoomScale="145" zoomScaleNormal="145" workbookViewId="0">
      <selection activeCell="L24" sqref="L24:N24"/>
    </sheetView>
  </sheetViews>
  <sheetFormatPr defaultColWidth="9" defaultRowHeight="13.5"/>
  <cols>
    <col min="4" max="4" width="8" customWidth="1"/>
    <col min="5" max="5" width="7.875" customWidth="1"/>
    <col min="13" max="13" width="9" customWidth="1"/>
    <col min="14" max="14" width="8.5" customWidth="1"/>
  </cols>
  <sheetData>
    <row r="1" spans="1:14" ht="20.4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>
      <c r="A3" s="26" t="s">
        <v>2</v>
      </c>
      <c r="B3" s="26"/>
      <c r="C3" s="27" t="s">
        <v>59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>
      <c r="A4" s="26" t="s">
        <v>3</v>
      </c>
      <c r="B4" s="26"/>
      <c r="C4" s="27" t="s">
        <v>57</v>
      </c>
      <c r="D4" s="27"/>
      <c r="E4" s="27"/>
      <c r="F4" s="27"/>
      <c r="G4" s="27"/>
      <c r="H4" s="1" t="s">
        <v>4</v>
      </c>
      <c r="I4" s="27" t="s">
        <v>58</v>
      </c>
      <c r="J4" s="27"/>
      <c r="K4" s="27"/>
      <c r="L4" s="27"/>
      <c r="M4" s="27"/>
      <c r="N4" s="27"/>
    </row>
    <row r="5" spans="1:14">
      <c r="A5" s="26" t="s">
        <v>5</v>
      </c>
      <c r="B5" s="26"/>
      <c r="C5" s="27" t="s">
        <v>60</v>
      </c>
      <c r="D5" s="27"/>
      <c r="E5" s="27"/>
      <c r="F5" s="27"/>
      <c r="G5" s="27"/>
      <c r="H5" s="1" t="s">
        <v>6</v>
      </c>
      <c r="I5" s="27">
        <v>51503634</v>
      </c>
      <c r="J5" s="27"/>
      <c r="K5" s="27"/>
      <c r="L5" s="27"/>
      <c r="M5" s="27"/>
      <c r="N5" s="27"/>
    </row>
    <row r="6" spans="1:14">
      <c r="A6" s="26" t="s">
        <v>7</v>
      </c>
      <c r="B6" s="26"/>
      <c r="C6" s="26"/>
      <c r="D6" s="26"/>
      <c r="E6" s="26"/>
      <c r="F6" s="1" t="s">
        <v>8</v>
      </c>
      <c r="G6" s="1" t="s">
        <v>9</v>
      </c>
      <c r="H6" s="1" t="s">
        <v>10</v>
      </c>
      <c r="I6" s="26" t="s">
        <v>11</v>
      </c>
      <c r="J6" s="26"/>
      <c r="K6" s="26"/>
      <c r="L6" s="26"/>
      <c r="M6" s="1" t="s">
        <v>12</v>
      </c>
      <c r="N6" s="1" t="s">
        <v>13</v>
      </c>
    </row>
    <row r="7" spans="1:14">
      <c r="A7" s="26" t="s">
        <v>14</v>
      </c>
      <c r="B7" s="26"/>
      <c r="C7" s="28" t="s">
        <v>15</v>
      </c>
      <c r="D7" s="28"/>
      <c r="E7" s="28"/>
      <c r="F7" s="8">
        <v>99.5</v>
      </c>
      <c r="G7" s="8">
        <v>99.5</v>
      </c>
      <c r="H7" s="8">
        <v>99.2</v>
      </c>
      <c r="I7" s="26">
        <v>10</v>
      </c>
      <c r="J7" s="26"/>
      <c r="K7" s="26"/>
      <c r="L7" s="26"/>
      <c r="M7" s="7">
        <f>H7/G7</f>
        <v>0.99698492462311561</v>
      </c>
      <c r="N7" s="2">
        <f>M7*10</f>
        <v>9.9698492462311563</v>
      </c>
    </row>
    <row r="8" spans="1:14">
      <c r="A8" s="29"/>
      <c r="B8" s="29"/>
      <c r="C8" s="26" t="s">
        <v>16</v>
      </c>
      <c r="D8" s="26"/>
      <c r="E8" s="26"/>
      <c r="F8" s="8">
        <v>99.5</v>
      </c>
      <c r="G8" s="8">
        <v>99.5</v>
      </c>
      <c r="H8" s="8">
        <v>99.2</v>
      </c>
      <c r="I8" s="27" t="s">
        <v>17</v>
      </c>
      <c r="J8" s="27"/>
      <c r="K8" s="27"/>
      <c r="L8" s="27"/>
      <c r="M8" s="2"/>
      <c r="N8" s="2" t="s">
        <v>17</v>
      </c>
    </row>
    <row r="9" spans="1:14">
      <c r="A9" s="29"/>
      <c r="B9" s="29"/>
      <c r="C9" s="26" t="s">
        <v>18</v>
      </c>
      <c r="D9" s="26"/>
      <c r="E9" s="26"/>
      <c r="F9" s="2">
        <v>0</v>
      </c>
      <c r="G9" s="2">
        <v>0</v>
      </c>
      <c r="H9" s="2">
        <v>0</v>
      </c>
      <c r="I9" s="27" t="s">
        <v>17</v>
      </c>
      <c r="J9" s="27"/>
      <c r="K9" s="27"/>
      <c r="L9" s="27"/>
      <c r="M9" s="2"/>
      <c r="N9" s="2" t="s">
        <v>17</v>
      </c>
    </row>
    <row r="10" spans="1:14">
      <c r="A10" s="29"/>
      <c r="B10" s="29"/>
      <c r="C10" s="26" t="s">
        <v>19</v>
      </c>
      <c r="D10" s="26"/>
      <c r="E10" s="26"/>
      <c r="F10" s="2">
        <v>0</v>
      </c>
      <c r="G10" s="2">
        <v>0</v>
      </c>
      <c r="H10" s="2">
        <v>0</v>
      </c>
      <c r="I10" s="27" t="s">
        <v>17</v>
      </c>
      <c r="J10" s="27"/>
      <c r="K10" s="27"/>
      <c r="L10" s="27"/>
      <c r="M10" s="2"/>
      <c r="N10" s="2" t="s">
        <v>17</v>
      </c>
    </row>
    <row r="11" spans="1:14">
      <c r="A11" s="26" t="s">
        <v>20</v>
      </c>
      <c r="B11" s="26" t="s">
        <v>21</v>
      </c>
      <c r="C11" s="26"/>
      <c r="D11" s="26"/>
      <c r="E11" s="26"/>
      <c r="F11" s="26"/>
      <c r="G11" s="26"/>
      <c r="H11" s="26" t="s">
        <v>22</v>
      </c>
      <c r="I11" s="26"/>
      <c r="J11" s="26"/>
      <c r="K11" s="26"/>
      <c r="L11" s="26"/>
      <c r="M11" s="26"/>
      <c r="N11" s="26"/>
    </row>
    <row r="12" spans="1:14" ht="44.45" customHeight="1">
      <c r="A12" s="26"/>
      <c r="B12" s="30" t="s">
        <v>40</v>
      </c>
      <c r="C12" s="30"/>
      <c r="D12" s="30"/>
      <c r="E12" s="30"/>
      <c r="F12" s="30"/>
      <c r="G12" s="30"/>
      <c r="H12" s="30" t="s">
        <v>41</v>
      </c>
      <c r="I12" s="30"/>
      <c r="J12" s="30"/>
      <c r="K12" s="30"/>
      <c r="L12" s="30"/>
      <c r="M12" s="30"/>
      <c r="N12" s="30"/>
    </row>
    <row r="13" spans="1:14" ht="31.9" customHeight="1">
      <c r="A13" s="56" t="s">
        <v>23</v>
      </c>
      <c r="B13" s="1" t="s">
        <v>24</v>
      </c>
      <c r="C13" s="1" t="s">
        <v>25</v>
      </c>
      <c r="D13" s="1" t="s">
        <v>26</v>
      </c>
      <c r="E13" s="26" t="s">
        <v>27</v>
      </c>
      <c r="F13" s="26"/>
      <c r="G13" s="26"/>
      <c r="H13" s="26" t="s">
        <v>28</v>
      </c>
      <c r="I13" s="26"/>
      <c r="J13" s="1" t="s">
        <v>11</v>
      </c>
      <c r="K13" s="1" t="s">
        <v>13</v>
      </c>
      <c r="L13" s="26" t="s">
        <v>29</v>
      </c>
      <c r="M13" s="26"/>
      <c r="N13" s="26"/>
    </row>
    <row r="14" spans="1:14" ht="22.5">
      <c r="A14" s="57"/>
      <c r="B14" s="26" t="s">
        <v>30</v>
      </c>
      <c r="C14" s="9" t="s">
        <v>31</v>
      </c>
      <c r="D14" s="3" t="s">
        <v>44</v>
      </c>
      <c r="E14" s="31" t="s">
        <v>43</v>
      </c>
      <c r="F14" s="31"/>
      <c r="G14" s="31"/>
      <c r="H14" s="27" t="s">
        <v>42</v>
      </c>
      <c r="I14" s="27"/>
      <c r="J14" s="2">
        <v>15</v>
      </c>
      <c r="K14" s="2">
        <v>15</v>
      </c>
      <c r="L14" s="27"/>
      <c r="M14" s="27"/>
      <c r="N14" s="27"/>
    </row>
    <row r="15" spans="1:14" ht="18" customHeight="1">
      <c r="A15" s="57"/>
      <c r="B15" s="26"/>
      <c r="C15" s="56" t="s">
        <v>32</v>
      </c>
      <c r="D15" s="10" t="s">
        <v>45</v>
      </c>
      <c r="E15" s="32" t="s">
        <v>47</v>
      </c>
      <c r="F15" s="33"/>
      <c r="G15" s="34"/>
      <c r="H15" s="35" t="s">
        <v>47</v>
      </c>
      <c r="I15" s="36"/>
      <c r="J15" s="37">
        <v>15</v>
      </c>
      <c r="K15" s="37">
        <v>15</v>
      </c>
      <c r="L15" s="15"/>
      <c r="M15" s="16"/>
      <c r="N15" s="17"/>
    </row>
    <row r="16" spans="1:14" ht="18.75" customHeight="1">
      <c r="A16" s="57"/>
      <c r="B16" s="26"/>
      <c r="C16" s="57"/>
      <c r="D16" s="10" t="s">
        <v>46</v>
      </c>
      <c r="E16" s="38" t="s">
        <v>48</v>
      </c>
      <c r="F16" s="33"/>
      <c r="G16" s="34"/>
      <c r="H16" s="35" t="s">
        <v>48</v>
      </c>
      <c r="I16" s="36"/>
      <c r="J16" s="14"/>
      <c r="K16" s="14"/>
      <c r="L16" s="21"/>
      <c r="M16" s="22"/>
      <c r="N16" s="23"/>
    </row>
    <row r="17" spans="1:14" ht="31.5" customHeight="1">
      <c r="A17" s="57"/>
      <c r="B17" s="26"/>
      <c r="C17" s="56" t="s">
        <v>33</v>
      </c>
      <c r="D17" s="10" t="s">
        <v>49</v>
      </c>
      <c r="E17" s="32" t="s">
        <v>53</v>
      </c>
      <c r="F17" s="33"/>
      <c r="G17" s="34"/>
      <c r="H17" s="35" t="s">
        <v>53</v>
      </c>
      <c r="I17" s="36"/>
      <c r="J17" s="13">
        <v>5</v>
      </c>
      <c r="K17" s="13">
        <v>3</v>
      </c>
      <c r="L17" s="15" t="s">
        <v>78</v>
      </c>
      <c r="M17" s="16"/>
      <c r="N17" s="17"/>
    </row>
    <row r="18" spans="1:14" ht="42.75" customHeight="1">
      <c r="A18" s="57"/>
      <c r="B18" s="26"/>
      <c r="C18" s="57"/>
      <c r="D18" s="10" t="s">
        <v>50</v>
      </c>
      <c r="E18" s="38" t="s">
        <v>77</v>
      </c>
      <c r="F18" s="33" t="s">
        <v>54</v>
      </c>
      <c r="G18" s="34" t="s">
        <v>54</v>
      </c>
      <c r="H18" s="39">
        <v>43915</v>
      </c>
      <c r="I18" s="36"/>
      <c r="J18" s="13"/>
      <c r="K18" s="13"/>
      <c r="L18" s="18"/>
      <c r="M18" s="19"/>
      <c r="N18" s="20"/>
    </row>
    <row r="19" spans="1:14" ht="32.25" customHeight="1">
      <c r="A19" s="57"/>
      <c r="B19" s="26"/>
      <c r="C19" s="57"/>
      <c r="D19" s="10" t="s">
        <v>51</v>
      </c>
      <c r="E19" s="38" t="s">
        <v>55</v>
      </c>
      <c r="F19" s="33" t="s">
        <v>55</v>
      </c>
      <c r="G19" s="34" t="s">
        <v>55</v>
      </c>
      <c r="H19" s="40" t="s">
        <v>76</v>
      </c>
      <c r="I19" s="36"/>
      <c r="J19" s="13"/>
      <c r="K19" s="13"/>
      <c r="L19" s="18"/>
      <c r="M19" s="19"/>
      <c r="N19" s="20"/>
    </row>
    <row r="20" spans="1:14" ht="21.75" customHeight="1">
      <c r="A20" s="57"/>
      <c r="B20" s="26"/>
      <c r="C20" s="58"/>
      <c r="D20" s="10" t="s">
        <v>52</v>
      </c>
      <c r="E20" s="38" t="s">
        <v>56</v>
      </c>
      <c r="F20" s="33" t="s">
        <v>56</v>
      </c>
      <c r="G20" s="34" t="s">
        <v>56</v>
      </c>
      <c r="H20" s="40" t="s">
        <v>71</v>
      </c>
      <c r="I20" s="36"/>
      <c r="J20" s="14"/>
      <c r="K20" s="14"/>
      <c r="L20" s="21"/>
      <c r="M20" s="22"/>
      <c r="N20" s="23"/>
    </row>
    <row r="21" spans="1:14" ht="21.75" customHeight="1">
      <c r="A21" s="57"/>
      <c r="B21" s="26"/>
      <c r="C21" s="56" t="s">
        <v>34</v>
      </c>
      <c r="D21" s="10" t="s">
        <v>61</v>
      </c>
      <c r="E21" s="32" t="s">
        <v>73</v>
      </c>
      <c r="F21" s="41"/>
      <c r="G21" s="42"/>
      <c r="H21" s="15" t="s">
        <v>65</v>
      </c>
      <c r="I21" s="17"/>
      <c r="J21" s="37">
        <v>5</v>
      </c>
      <c r="K21" s="37">
        <v>5</v>
      </c>
      <c r="L21" s="43"/>
      <c r="M21" s="44"/>
      <c r="N21" s="45"/>
    </row>
    <row r="22" spans="1:14" ht="21.75" customHeight="1">
      <c r="A22" s="57"/>
      <c r="B22" s="26"/>
      <c r="C22" s="57"/>
      <c r="D22" s="10" t="s">
        <v>62</v>
      </c>
      <c r="E22" s="32" t="s">
        <v>72</v>
      </c>
      <c r="F22" s="41" t="s">
        <v>64</v>
      </c>
      <c r="G22" s="42" t="s">
        <v>64</v>
      </c>
      <c r="H22" s="15" t="s">
        <v>74</v>
      </c>
      <c r="I22" s="17"/>
      <c r="J22" s="13"/>
      <c r="K22" s="13"/>
      <c r="L22" s="46"/>
      <c r="M22" s="47"/>
      <c r="N22" s="48"/>
    </row>
    <row r="23" spans="1:14" ht="22.15" customHeight="1">
      <c r="A23" s="57"/>
      <c r="B23" s="26"/>
      <c r="C23" s="58"/>
      <c r="D23" s="10" t="s">
        <v>63</v>
      </c>
      <c r="E23" s="60">
        <v>0.98</v>
      </c>
      <c r="F23" s="41">
        <v>0.98</v>
      </c>
      <c r="G23" s="42">
        <v>0.98</v>
      </c>
      <c r="H23" s="52">
        <v>3.0000000000000001E-3</v>
      </c>
      <c r="I23" s="17"/>
      <c r="J23" s="14"/>
      <c r="K23" s="14"/>
      <c r="L23" s="49"/>
      <c r="M23" s="50"/>
      <c r="N23" s="51"/>
    </row>
    <row r="24" spans="1:14" ht="49.5" customHeight="1">
      <c r="A24" s="57"/>
      <c r="B24" s="12"/>
      <c r="C24" s="1" t="s">
        <v>35</v>
      </c>
      <c r="D24" s="11" t="s">
        <v>66</v>
      </c>
      <c r="E24" s="31" t="s">
        <v>67</v>
      </c>
      <c r="F24" s="31"/>
      <c r="G24" s="31"/>
      <c r="H24" s="53" t="s">
        <v>75</v>
      </c>
      <c r="I24" s="54"/>
      <c r="J24" s="2">
        <v>40</v>
      </c>
      <c r="K24" s="2">
        <v>30</v>
      </c>
      <c r="L24" s="53" t="s">
        <v>70</v>
      </c>
      <c r="M24" s="55"/>
      <c r="N24" s="54"/>
    </row>
    <row r="25" spans="1:14" ht="29.25" customHeight="1">
      <c r="A25" s="57"/>
      <c r="B25" s="56" t="s">
        <v>36</v>
      </c>
      <c r="C25" s="26" t="s">
        <v>37</v>
      </c>
      <c r="D25" s="59" t="s">
        <v>68</v>
      </c>
      <c r="E25" s="27" t="s">
        <v>69</v>
      </c>
      <c r="F25" s="27"/>
      <c r="G25" s="27"/>
      <c r="H25" s="27" t="s">
        <v>69</v>
      </c>
      <c r="I25" s="27"/>
      <c r="J25" s="27">
        <v>10</v>
      </c>
      <c r="K25" s="27">
        <v>10</v>
      </c>
      <c r="L25" s="27"/>
      <c r="M25" s="27"/>
      <c r="N25" s="27"/>
    </row>
    <row r="26" spans="1:14" hidden="1">
      <c r="A26" s="58"/>
      <c r="B26" s="58"/>
      <c r="C26" s="26"/>
      <c r="D26" s="59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14">
      <c r="A27" s="61" t="s">
        <v>38</v>
      </c>
      <c r="B27" s="61"/>
      <c r="C27" s="61"/>
      <c r="D27" s="61"/>
      <c r="E27" s="61"/>
      <c r="F27" s="61"/>
      <c r="G27" s="61"/>
      <c r="H27" s="61"/>
      <c r="I27" s="61"/>
      <c r="J27" s="5">
        <v>100</v>
      </c>
      <c r="K27" s="4">
        <f>SUM(K14:K26)+N7</f>
        <v>87.969849246231149</v>
      </c>
      <c r="L27" s="27"/>
      <c r="M27" s="27"/>
      <c r="N27" s="27"/>
    </row>
    <row r="28" spans="1:14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ht="127.15" customHeight="1">
      <c r="A29" s="62" t="s">
        <v>39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</row>
  </sheetData>
  <mergeCells count="82">
    <mergeCell ref="H25:I26"/>
    <mergeCell ref="L25:N26"/>
    <mergeCell ref="A27:I27"/>
    <mergeCell ref="L27:N27"/>
    <mergeCell ref="A29:N29"/>
    <mergeCell ref="J25:J26"/>
    <mergeCell ref="K25:K26"/>
    <mergeCell ref="E25:G26"/>
    <mergeCell ref="H24:I24"/>
    <mergeCell ref="L24:N24"/>
    <mergeCell ref="E24:G24"/>
    <mergeCell ref="A11:A12"/>
    <mergeCell ref="A13:A26"/>
    <mergeCell ref="B14:B23"/>
    <mergeCell ref="B25:B26"/>
    <mergeCell ref="B11:G11"/>
    <mergeCell ref="E19:G19"/>
    <mergeCell ref="C15:C16"/>
    <mergeCell ref="C17:C20"/>
    <mergeCell ref="C25:C26"/>
    <mergeCell ref="D25:D26"/>
    <mergeCell ref="C21:C23"/>
    <mergeCell ref="E23:G23"/>
    <mergeCell ref="E21:G21"/>
    <mergeCell ref="E22:G22"/>
    <mergeCell ref="L21:N23"/>
    <mergeCell ref="J21:J23"/>
    <mergeCell ref="K21:K23"/>
    <mergeCell ref="H21:I21"/>
    <mergeCell ref="H22:I22"/>
    <mergeCell ref="H23:I23"/>
    <mergeCell ref="E17:G17"/>
    <mergeCell ref="H17:I17"/>
    <mergeCell ref="E18:G18"/>
    <mergeCell ref="H18:I18"/>
    <mergeCell ref="E20:G20"/>
    <mergeCell ref="H20:I20"/>
    <mergeCell ref="H19:I19"/>
    <mergeCell ref="E14:G14"/>
    <mergeCell ref="H14:I14"/>
    <mergeCell ref="L14:N14"/>
    <mergeCell ref="E15:G15"/>
    <mergeCell ref="H15:I15"/>
    <mergeCell ref="J15:J16"/>
    <mergeCell ref="K15:K16"/>
    <mergeCell ref="L15:N16"/>
    <mergeCell ref="E16:G16"/>
    <mergeCell ref="H16:I16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J17:J20"/>
    <mergeCell ref="K17:K20"/>
    <mergeCell ref="L17:N20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</mergeCells>
  <phoneticPr fontId="10" type="noConversion"/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NTKO</cp:lastModifiedBy>
  <cp:lastPrinted>2021-04-26T06:09:57Z</cp:lastPrinted>
  <dcterms:created xsi:type="dcterms:W3CDTF">2015-06-05T18:19:00Z</dcterms:created>
  <dcterms:modified xsi:type="dcterms:W3CDTF">2021-04-26T09:51:20Z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