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70" windowHeight="6620"/>
  </bookViews>
  <sheets>
    <sheet name="Sheet1" sheetId="1" r:id="rId1"/>
  </sheets>
  <calcPr calcId="144525"/>
</workbook>
</file>

<file path=xl/sharedStrings.xml><?xml version="1.0" encoding="utf-8"?>
<sst xmlns="http://schemas.openxmlformats.org/spreadsheetml/2006/main" count="89" uniqueCount="68">
  <si>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</si>
  <si>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</si>
  <si>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</si>
  <si>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改革与发展项目—北京农业生物技术研究中心</t>
  </si>
  <si>
    <t>主管部门</t>
  </si>
  <si>
    <t>北京市农林科学院</t>
  </si>
  <si>
    <t>实施单位</t>
  </si>
  <si>
    <t>北京农业生物技术研究中心</t>
  </si>
  <si>
    <t>项目负责人</t>
  </si>
  <si>
    <t>魏建华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</si>
  <si>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</si>
  <si>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</si>
  <si>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</si>
  <si>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</si>
  <si>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</si>
  <si>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</si>
  <si>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</si>
  <si>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</si>
  <si>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</si>
  <si>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</si>
  <si>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</si>
  <si>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</si>
  <si>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</si>
  <si>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</si>
  <si>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</si>
  <si>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</si>
  <si>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</si>
  <si>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1、以基因组学为引领，在基因组大数据挖掘利用、优异农艺性状解析、分子育种共性技术、生物技术育种等重点研究方向上显著增强学术水平。
2、坚持共性生物技术研究的特色与优势，注重发挥共性技术支撑作用，与我院蔬菜中心、玉米中心、小麦中心、果林院等单位密切合作，促进生物技术与常规技术的密切整合，提升我院现代育种的创新能力。
3、坚持“做面向应用的生物技术研究”的发展规划，提供组学及共性生物技术科技服务的能力不断提升。
</t>
  </si>
  <si>
    <t>1、以基因组学为引领，重点布局，在以下几个方面科技创新能力显著增强和学术水平明显提升：一是在桃基因组学研究中，构建了高质量的桃基因组和结构变异图谱，并以此定位了决定桃果实扁平形状的重要基因，明确了结构变异在影响桃品质性状中的重要作用，为进一步挖掘桃其他重要品质性状关键基因提供了重要资源和思路借鉴，相关研究成果发表于国际权威期刊《Genome Biology 》(IF:10.806)。二是以生菜为研究对象，构建了高通量的表型数据分析方法，该表型组学分析平台的构建为后续精准鉴定生菜及其他作物的表型奠定了一定的基础。相关的论文发表在了Frontiers in plant science 杂志上（影响因子4.402）。三是对玉米根系的生长发育状态及根系结构的研究获得重要进展；2、生物中心在基因组学、生物信息学平台、转基因技术、优异基因挖掘、分子育种等方面发挥生物中心的共性技术研发优势，与我院蔬菜中心、玉米中心、小麦中心、果林院密切合作，促进生物技术与常规技术的密切整合，提升我院现代育种的创新能力。2020年生物中心牵头、与上述4个所（中心）联合，承担院创新能力建设项目“重要农作物转基因技术创新”和“重要农作物基因编辑技术创新”两个专项。上述工作进一步体现生物中心共性研究的特色与优势。3、生物中心的科研仪器共享平台今年共为我院7个所/中心提供仪器共享服务，签订服务协议14个，累积服务机时14408小时。中心管理的房山转基因中试基地2020年为我院玉米中心、小麦中心提供服务，承担转基因小麦和玉米的中间试验共10项。</t>
  </si>
  <si>
    <t>绩效指标</t>
  </si>
  <si>
    <t>一级指标</t>
  </si>
  <si>
    <t>二级指标</t>
  </si>
  <si>
    <t>三级指标</t>
  </si>
  <si>
    <t>年度指标值</t>
  </si>
  <si>
    <t>实际完成值</t>
  </si>
  <si>
    <t>偏差原因分析及改进措施</t>
  </si>
  <si>
    <t>产出指标
（40分）</t>
  </si>
  <si>
    <t>数量指标</t>
  </si>
  <si>
    <t>定位桃重要品质位点</t>
  </si>
  <si>
    <t>30个</t>
  </si>
  <si>
    <t>发表论文</t>
  </si>
  <si>
    <t>5-8篇</t>
  </si>
  <si>
    <t>24篇</t>
  </si>
  <si>
    <t>质量指标</t>
  </si>
  <si>
    <t>国内先进</t>
  </si>
  <si>
    <t>SCI</t>
  </si>
  <si>
    <t>时效指标</t>
  </si>
  <si>
    <t>2020年12月底前完成</t>
  </si>
  <si>
    <t>2020年12月完成</t>
  </si>
  <si>
    <t>成本指标</t>
  </si>
  <si>
    <t>项目预算控制数</t>
  </si>
  <si>
    <t>100万</t>
  </si>
  <si>
    <t>效益指标</t>
  </si>
  <si>
    <t>经济效益指标</t>
  </si>
  <si>
    <t>暂不涉及</t>
  </si>
  <si>
    <t>社会效益指标</t>
  </si>
  <si>
    <t>得到提升</t>
  </si>
  <si>
    <t>发表了SCI论文，扩大了社会影响</t>
  </si>
  <si>
    <t>还需进一步得到国内外同行的认可</t>
  </si>
  <si>
    <t>生态效益指标</t>
  </si>
  <si>
    <t>可持续影响指标</t>
  </si>
  <si>
    <t>提升了团队的学术地位</t>
  </si>
  <si>
    <t>项目实施效果资料有待完善</t>
  </si>
  <si>
    <t>满意度指标</t>
  </si>
  <si>
    <t>服务对象满意度指标</t>
  </si>
  <si>
    <t>为院内外提供生物技术共享服务机时14408小时</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</si>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</sst>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1"/>
      <color rgb="FFFA7D00"/>
      <name val="等线"/>
      <charset val="0"/>
      <scheme val="minor"/>
    </font>
    <font>
      <sz val="11"/>
      <color rgb="FF9C0006"/>
      <name val="等线"/>
      <charset val="0"/>
      <scheme val="minor"/>
    </font>
    <font>
      <sz val="11"/>
      <color theme="0"/>
      <name val="等线"/>
      <charset val="0"/>
      <scheme val="minor"/>
    </font>
    <font>
      <sz val="11"/>
      <color theme="1"/>
      <name val="等线"/>
      <charset val="0"/>
      <scheme val="minor"/>
    </font>
    <font>
      <b/>
      <sz val="11"/>
      <color theme="3"/>
      <name val="等线"/>
      <charset val="134"/>
      <scheme val="minor"/>
    </font>
    <font>
      <u/>
      <sz val="11"/>
      <color rgb="FF0000FF"/>
      <name val="等线"/>
      <charset val="0"/>
      <scheme val="minor"/>
    </font>
    <font>
      <sz val="11"/>
      <color rgb="FF3F3F76"/>
      <name val="等线"/>
      <charset val="0"/>
      <scheme val="minor"/>
    </font>
    <font>
      <b/>
      <sz val="11"/>
      <color rgb="FFFFFFFF"/>
      <name val="等线"/>
      <charset val="0"/>
      <scheme val="minor"/>
    </font>
    <font>
      <b/>
      <sz val="13"/>
      <color theme="3"/>
      <name val="等线"/>
      <charset val="134"/>
      <scheme val="minor"/>
    </font>
    <font>
      <b/>
      <sz val="15"/>
      <color theme="3"/>
      <name val="等线"/>
      <charset val="134"/>
      <scheme val="minor"/>
    </font>
    <font>
      <sz val="11"/>
      <color rgb="FFFF0000"/>
      <name val="等线"/>
      <charset val="0"/>
      <scheme val="minor"/>
    </font>
    <font>
      <b/>
      <sz val="11"/>
      <color rgb="FFFA7D00"/>
      <name val="等线"/>
      <charset val="0"/>
      <scheme val="minor"/>
    </font>
    <font>
      <b/>
      <sz val="11"/>
      <color rgb="FF3F3F3F"/>
      <name val="等线"/>
      <charset val="0"/>
      <scheme val="minor"/>
    </font>
    <font>
      <u/>
      <sz val="11"/>
      <color rgb="FF800080"/>
      <name val="等线"/>
      <charset val="0"/>
      <scheme val="minor"/>
    </font>
    <font>
      <sz val="11"/>
      <color theme="1"/>
      <name val="等线"/>
      <charset val="134"/>
      <scheme val="minor"/>
    </font>
    <font>
      <i/>
      <sz val="11"/>
      <color rgb="FF7F7F7F"/>
      <name val="等线"/>
      <charset val="0"/>
      <scheme val="minor"/>
    </font>
    <font>
      <b/>
      <sz val="18"/>
      <color theme="3"/>
      <name val="等线"/>
      <charset val="134"/>
      <scheme val="minor"/>
    </font>
    <font>
      <sz val="11"/>
      <color rgb="FF006100"/>
      <name val="等线"/>
      <charset val="0"/>
      <scheme val="minor"/>
    </font>
    <font>
      <b/>
      <sz val="11"/>
      <color theme="1"/>
      <name val="等线"/>
      <charset val="0"/>
      <scheme val="minor"/>
    </font>
    <font>
      <sz val="11"/>
      <color rgb="FF9C6500"/>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theme="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5"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0" fillId="3" borderId="0" applyNumberFormat="0" applyBorder="0" applyAlignment="0" applyProtection="0">
      <alignment vertical="center"/>
    </xf>
    <xf numFmtId="43" fontId="23" fillId="0" borderId="0" applyFont="0" applyFill="0" applyBorder="0" applyAlignment="0" applyProtection="0">
      <alignment vertical="center"/>
    </xf>
    <xf numFmtId="0" fontId="11"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6" borderId="0" applyNumberFormat="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13" applyNumberFormat="0" applyFill="0" applyAlignment="0" applyProtection="0">
      <alignment vertical="center"/>
    </xf>
    <xf numFmtId="0" fontId="17" fillId="0" borderId="13" applyNumberFormat="0" applyFill="0" applyAlignment="0" applyProtection="0">
      <alignment vertical="center"/>
    </xf>
    <xf numFmtId="0" fontId="11" fillId="17" borderId="0" applyNumberFormat="0" applyBorder="0" applyAlignment="0" applyProtection="0">
      <alignment vertical="center"/>
    </xf>
    <xf numFmtId="0" fontId="13" fillId="0" borderId="10" applyNumberFormat="0" applyFill="0" applyAlignment="0" applyProtection="0">
      <alignment vertical="center"/>
    </xf>
    <xf numFmtId="0" fontId="11" fillId="19" borderId="0" applyNumberFormat="0" applyBorder="0" applyAlignment="0" applyProtection="0">
      <alignment vertical="center"/>
    </xf>
    <xf numFmtId="0" fontId="21" fillId="13" borderId="14" applyNumberFormat="0" applyAlignment="0" applyProtection="0">
      <alignment vertical="center"/>
    </xf>
    <xf numFmtId="0" fontId="20" fillId="13" borderId="11" applyNumberFormat="0" applyAlignment="0" applyProtection="0">
      <alignment vertical="center"/>
    </xf>
    <xf numFmtId="0" fontId="16" fillId="8" borderId="12" applyNumberFormat="0" applyAlignment="0" applyProtection="0">
      <alignment vertical="center"/>
    </xf>
    <xf numFmtId="0" fontId="12" fillId="5" borderId="0" applyNumberFormat="0" applyBorder="0" applyAlignment="0" applyProtection="0">
      <alignment vertical="center"/>
    </xf>
    <xf numFmtId="0" fontId="11" fillId="16" borderId="0" applyNumberFormat="0" applyBorder="0" applyAlignment="0" applyProtection="0">
      <alignment vertical="center"/>
    </xf>
    <xf numFmtId="0" fontId="9" fillId="0" borderId="8" applyNumberFormat="0" applyFill="0" applyAlignment="0" applyProtection="0">
      <alignment vertical="center"/>
    </xf>
    <xf numFmtId="0" fontId="27" fillId="0" borderId="15" applyNumberFormat="0" applyFill="0" applyAlignment="0" applyProtection="0">
      <alignment vertical="center"/>
    </xf>
    <xf numFmtId="0" fontId="26" fillId="20" borderId="0" applyNumberFormat="0" applyBorder="0" applyAlignment="0" applyProtection="0">
      <alignment vertical="center"/>
    </xf>
    <xf numFmtId="0" fontId="28" fillId="22" borderId="0" applyNumberFormat="0" applyBorder="0" applyAlignment="0" applyProtection="0">
      <alignment vertical="center"/>
    </xf>
    <xf numFmtId="0" fontId="12" fillId="23" borderId="0" applyNumberFormat="0" applyBorder="0" applyAlignment="0" applyProtection="0">
      <alignment vertical="center"/>
    </xf>
    <xf numFmtId="0" fontId="11" fillId="4" borderId="0" applyNumberFormat="0" applyBorder="0" applyAlignment="0" applyProtection="0">
      <alignment vertical="center"/>
    </xf>
    <xf numFmtId="0" fontId="12" fillId="24" borderId="0" applyNumberFormat="0" applyBorder="0" applyAlignment="0" applyProtection="0">
      <alignment vertical="center"/>
    </xf>
    <xf numFmtId="0" fontId="12" fillId="21"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1" fillId="9" borderId="0" applyNumberFormat="0" applyBorder="0" applyAlignment="0" applyProtection="0">
      <alignment vertical="center"/>
    </xf>
    <xf numFmtId="0" fontId="11" fillId="11"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1" fillId="31" borderId="0" applyNumberFormat="0" applyBorder="0" applyAlignment="0" applyProtection="0">
      <alignment vertical="center"/>
    </xf>
    <xf numFmtId="0" fontId="12" fillId="25" borderId="0" applyNumberFormat="0" applyBorder="0" applyAlignment="0" applyProtection="0">
      <alignment vertical="center"/>
    </xf>
    <xf numFmtId="0" fontId="11" fillId="14" borderId="0" applyNumberFormat="0" applyBorder="0" applyAlignment="0" applyProtection="0">
      <alignment vertical="center"/>
    </xf>
    <xf numFmtId="0" fontId="11" fillId="32" borderId="0" applyNumberFormat="0" applyBorder="0" applyAlignment="0" applyProtection="0">
      <alignment vertical="center"/>
    </xf>
    <xf numFmtId="0" fontId="12" fillId="30" borderId="0" applyNumberFormat="0" applyBorder="0" applyAlignment="0" applyProtection="0">
      <alignment vertical="center"/>
    </xf>
    <xf numFmtId="0" fontId="11" fillId="18" borderId="0" applyNumberFormat="0" applyBorder="0" applyAlignment="0" applyProtection="0">
      <alignment vertical="center"/>
    </xf>
  </cellStyleXfs>
  <cellXfs count="21">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43" fontId="6" fillId="0" borderId="1" xfId="8"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
  <sheetViews>
    <sheetView tabSelected="1" zoomScale="85" zoomScaleNormal="85" topLeftCell="A17" workbookViewId="0">
      <selection activeCell="K30" sqref="K30"/>
    </sheetView>
  </sheetViews>
  <sheetFormatPr defaultColWidth="9" defaultRowHeight="14"/>
  <cols>
    <col min="4"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v>51503830</v>
      </c>
      <c r="J5" s="4"/>
      <c r="K5" s="4"/>
      <c r="L5" s="4"/>
      <c r="M5" s="4"/>
      <c r="N5" s="4"/>
    </row>
    <row r="6" spans="1:14">
      <c r="A6" s="3" t="s">
        <v>11</v>
      </c>
      <c r="B6" s="3"/>
      <c r="C6" s="3"/>
      <c r="D6" s="3"/>
      <c r="E6" s="3"/>
      <c r="F6" s="3" t="s">
        <v>12</v>
      </c>
      <c r="G6" s="3" t="s">
        <v>13</v>
      </c>
      <c r="H6" s="3" t="s">
        <v>14</v>
      </c>
      <c r="I6" s="3" t="s">
        <v>15</v>
      </c>
      <c r="J6" s="3"/>
      <c r="K6" s="3"/>
      <c r="L6" s="3"/>
      <c r="M6" s="3" t="s">
        <v>16</v>
      </c>
      <c r="N6" s="3" t="s">
        <v>17</v>
      </c>
    </row>
    <row r="7" spans="1:14">
      <c r="A7" s="3" t="s">
        <v>18</v>
      </c>
      <c r="B7" s="3"/>
      <c r="C7" s="5" t="s">
        <v>19</v>
      </c>
      <c r="D7" s="5"/>
      <c r="E7" s="5"/>
      <c r="F7" s="4">
        <v>100</v>
      </c>
      <c r="G7" s="4">
        <v>100</v>
      </c>
      <c r="H7" s="4">
        <v>98.5852</v>
      </c>
      <c r="I7" s="3">
        <v>10</v>
      </c>
      <c r="J7" s="3"/>
      <c r="K7" s="3"/>
      <c r="L7" s="3"/>
      <c r="M7" s="19">
        <f>H7/G7</f>
        <v>0.985852</v>
      </c>
      <c r="N7" s="4">
        <f>M7*10</f>
        <v>9.85852</v>
      </c>
    </row>
    <row r="8" spans="1:14">
      <c r="A8" s="6"/>
      <c r="B8" s="6"/>
      <c r="C8" s="3" t="s">
        <v>20</v>
      </c>
      <c r="D8" s="3"/>
      <c r="E8" s="3"/>
      <c r="F8" s="4">
        <v>100</v>
      </c>
      <c r="G8" s="4">
        <v>100</v>
      </c>
      <c r="H8" s="4">
        <v>98.5852</v>
      </c>
      <c r="I8" s="4" t="s">
        <v>21</v>
      </c>
      <c r="J8" s="4"/>
      <c r="K8" s="4"/>
      <c r="L8" s="4"/>
      <c r="M8" s="4"/>
      <c r="N8" s="4" t="s">
        <v>21</v>
      </c>
    </row>
    <row r="9" spans="1:14">
      <c r="A9" s="6"/>
      <c r="B9" s="6"/>
      <c r="C9" s="3" t="s">
        <v>22</v>
      </c>
      <c r="D9" s="3"/>
      <c r="E9" s="3"/>
      <c r="F9" s="4">
        <v>0</v>
      </c>
      <c r="G9" s="4">
        <v>0</v>
      </c>
      <c r="H9" s="4">
        <v>0</v>
      </c>
      <c r="I9" s="4" t="s">
        <v>21</v>
      </c>
      <c r="J9" s="4"/>
      <c r="K9" s="4"/>
      <c r="L9" s="4"/>
      <c r="M9" s="4"/>
      <c r="N9" s="4" t="s">
        <v>21</v>
      </c>
    </row>
    <row r="10" spans="1:14">
      <c r="A10" s="6"/>
      <c r="B10" s="6"/>
      <c r="C10" s="3" t="s">
        <v>23</v>
      </c>
      <c r="D10" s="3"/>
      <c r="E10" s="3"/>
      <c r="F10" s="4">
        <v>0</v>
      </c>
      <c r="G10" s="4">
        <v>0</v>
      </c>
      <c r="H10" s="4">
        <v>0</v>
      </c>
      <c r="I10" s="4" t="s">
        <v>21</v>
      </c>
      <c r="J10" s="4"/>
      <c r="K10" s="4"/>
      <c r="L10" s="4"/>
      <c r="M10" s="4"/>
      <c r="N10" s="4" t="s">
        <v>21</v>
      </c>
    </row>
    <row r="11" spans="1:14">
      <c r="A11" s="3" t="s">
        <v>24</v>
      </c>
      <c r="B11" s="3" t="s">
        <v>25</v>
      </c>
      <c r="C11" s="3"/>
      <c r="D11" s="3"/>
      <c r="E11" s="3"/>
      <c r="F11" s="3"/>
      <c r="G11" s="3"/>
      <c r="H11" s="3" t="s">
        <v>26</v>
      </c>
      <c r="I11" s="3"/>
      <c r="J11" s="3"/>
      <c r="K11" s="3"/>
      <c r="L11" s="3"/>
      <c r="M11" s="3"/>
      <c r="N11" s="3"/>
    </row>
    <row r="12" ht="177.75" customHeight="1" spans="1:14">
      <c r="A12" s="3"/>
      <c r="B12" s="7" t="s">
        <v>27</v>
      </c>
      <c r="C12" s="7"/>
      <c r="D12" s="7"/>
      <c r="E12" s="7"/>
      <c r="F12" s="7"/>
      <c r="G12" s="7"/>
      <c r="H12" s="7" t="s">
        <v>28</v>
      </c>
      <c r="I12" s="7"/>
      <c r="J12" s="7"/>
      <c r="K12" s="7"/>
      <c r="L12" s="7"/>
      <c r="M12" s="7"/>
      <c r="N12" s="7"/>
    </row>
    <row r="13" ht="31.95" customHeight="1" spans="1:14">
      <c r="A13" s="8" t="s">
        <v>29</v>
      </c>
      <c r="B13" s="3" t="s">
        <v>30</v>
      </c>
      <c r="C13" s="3" t="s">
        <v>31</v>
      </c>
      <c r="D13" s="3" t="s">
        <v>32</v>
      </c>
      <c r="E13" s="3" t="s">
        <v>33</v>
      </c>
      <c r="F13" s="3"/>
      <c r="G13" s="3"/>
      <c r="H13" s="3" t="s">
        <v>34</v>
      </c>
      <c r="I13" s="3"/>
      <c r="J13" s="3" t="s">
        <v>15</v>
      </c>
      <c r="K13" s="3" t="s">
        <v>17</v>
      </c>
      <c r="L13" s="3" t="s">
        <v>35</v>
      </c>
      <c r="M13" s="3"/>
      <c r="N13" s="3"/>
    </row>
    <row r="14" ht="36" spans="1:14">
      <c r="A14" s="9"/>
      <c r="B14" s="3" t="s">
        <v>36</v>
      </c>
      <c r="C14" s="8" t="s">
        <v>37</v>
      </c>
      <c r="D14" s="10" t="s">
        <v>38</v>
      </c>
      <c r="E14" s="11" t="s">
        <v>39</v>
      </c>
      <c r="F14" s="11"/>
      <c r="G14" s="11"/>
      <c r="H14" s="4" t="s">
        <v>39</v>
      </c>
      <c r="I14" s="4"/>
      <c r="J14" s="4">
        <v>6</v>
      </c>
      <c r="K14" s="4">
        <v>6</v>
      </c>
      <c r="L14" s="4"/>
      <c r="M14" s="4"/>
      <c r="N14" s="4"/>
    </row>
    <row r="15" spans="1:14">
      <c r="A15" s="9"/>
      <c r="B15" s="3"/>
      <c r="C15" s="9"/>
      <c r="D15" s="10" t="s">
        <v>40</v>
      </c>
      <c r="E15" s="11" t="s">
        <v>41</v>
      </c>
      <c r="F15" s="11"/>
      <c r="G15" s="11"/>
      <c r="H15" s="4" t="s">
        <v>42</v>
      </c>
      <c r="I15" s="4"/>
      <c r="J15" s="4">
        <v>6</v>
      </c>
      <c r="K15" s="4">
        <v>6</v>
      </c>
      <c r="L15" s="4"/>
      <c r="M15" s="4"/>
      <c r="N15" s="4"/>
    </row>
    <row r="16" spans="1:14">
      <c r="A16" s="9"/>
      <c r="B16" s="3"/>
      <c r="C16" s="12"/>
      <c r="D16" s="10"/>
      <c r="E16" s="11"/>
      <c r="F16" s="11"/>
      <c r="G16" s="11"/>
      <c r="H16" s="4"/>
      <c r="I16" s="4"/>
      <c r="J16" s="4"/>
      <c r="K16" s="4"/>
      <c r="L16" s="4"/>
      <c r="M16" s="4"/>
      <c r="N16" s="4"/>
    </row>
    <row r="17" ht="36" spans="1:14">
      <c r="A17" s="9"/>
      <c r="B17" s="3"/>
      <c r="C17" s="8" t="s">
        <v>43</v>
      </c>
      <c r="D17" s="10" t="s">
        <v>38</v>
      </c>
      <c r="E17" s="11" t="s">
        <v>44</v>
      </c>
      <c r="F17" s="11"/>
      <c r="G17" s="11"/>
      <c r="H17" s="4" t="s">
        <v>44</v>
      </c>
      <c r="I17" s="4"/>
      <c r="J17" s="4">
        <v>6</v>
      </c>
      <c r="K17" s="4">
        <v>6</v>
      </c>
      <c r="L17" s="4"/>
      <c r="M17" s="4"/>
      <c r="N17" s="4"/>
    </row>
    <row r="18" spans="1:14">
      <c r="A18" s="9"/>
      <c r="B18" s="3"/>
      <c r="C18" s="9"/>
      <c r="D18" s="10" t="s">
        <v>40</v>
      </c>
      <c r="E18" s="11" t="s">
        <v>45</v>
      </c>
      <c r="F18" s="11"/>
      <c r="G18" s="11"/>
      <c r="H18" s="4" t="s">
        <v>45</v>
      </c>
      <c r="I18" s="4"/>
      <c r="J18" s="4">
        <v>6</v>
      </c>
      <c r="K18" s="4">
        <v>6</v>
      </c>
      <c r="L18" s="4"/>
      <c r="M18" s="4"/>
      <c r="N18" s="4"/>
    </row>
    <row r="19" spans="1:14">
      <c r="A19" s="9"/>
      <c r="B19" s="3"/>
      <c r="C19" s="12"/>
      <c r="E19" s="13"/>
      <c r="F19" s="14"/>
      <c r="G19" s="15"/>
      <c r="H19" s="4"/>
      <c r="I19" s="4"/>
      <c r="J19" s="4"/>
      <c r="K19" s="4"/>
      <c r="L19" s="4"/>
      <c r="M19" s="4"/>
      <c r="N19" s="4"/>
    </row>
    <row r="20" ht="36" spans="1:14">
      <c r="A20" s="9"/>
      <c r="B20" s="3"/>
      <c r="C20" s="8" t="s">
        <v>46</v>
      </c>
      <c r="D20" s="10" t="s">
        <v>38</v>
      </c>
      <c r="E20" s="11" t="s">
        <v>47</v>
      </c>
      <c r="F20" s="11"/>
      <c r="G20" s="11"/>
      <c r="H20" s="4" t="s">
        <v>48</v>
      </c>
      <c r="I20" s="4"/>
      <c r="J20" s="4">
        <v>6</v>
      </c>
      <c r="K20" s="4">
        <v>6</v>
      </c>
      <c r="L20" s="4"/>
      <c r="M20" s="4"/>
      <c r="N20" s="4"/>
    </row>
    <row r="21" spans="1:14">
      <c r="A21" s="9"/>
      <c r="B21" s="3"/>
      <c r="C21" s="9"/>
      <c r="D21" s="10" t="s">
        <v>40</v>
      </c>
      <c r="E21" s="11" t="s">
        <v>47</v>
      </c>
      <c r="F21" s="11"/>
      <c r="G21" s="11"/>
      <c r="H21" s="4" t="s">
        <v>48</v>
      </c>
      <c r="I21" s="4"/>
      <c r="J21" s="4">
        <v>6</v>
      </c>
      <c r="K21" s="4">
        <v>6</v>
      </c>
      <c r="L21" s="4"/>
      <c r="M21" s="4"/>
      <c r="N21" s="4"/>
    </row>
    <row r="22" spans="1:14">
      <c r="A22" s="9"/>
      <c r="B22" s="3"/>
      <c r="C22" s="12"/>
      <c r="E22" s="11"/>
      <c r="F22" s="11"/>
      <c r="G22" s="11"/>
      <c r="H22" s="4"/>
      <c r="I22" s="4"/>
      <c r="J22" s="4"/>
      <c r="K22" s="4"/>
      <c r="L22" s="4"/>
      <c r="M22" s="4"/>
      <c r="N22" s="4"/>
    </row>
    <row r="23" ht="22.2" customHeight="1" spans="1:14">
      <c r="A23" s="9"/>
      <c r="B23" s="3"/>
      <c r="C23" s="3" t="s">
        <v>49</v>
      </c>
      <c r="D23" s="10" t="s">
        <v>50</v>
      </c>
      <c r="E23" s="13" t="s">
        <v>51</v>
      </c>
      <c r="F23" s="14"/>
      <c r="G23" s="15"/>
      <c r="H23" s="4" t="s">
        <v>51</v>
      </c>
      <c r="I23" s="4"/>
      <c r="J23" s="4">
        <v>4</v>
      </c>
      <c r="K23" s="4">
        <v>4</v>
      </c>
      <c r="L23" s="4"/>
      <c r="M23" s="4"/>
      <c r="N23" s="4"/>
    </row>
    <row r="24" ht="24" spans="1:14">
      <c r="A24" s="9"/>
      <c r="B24" s="3" t="s">
        <v>52</v>
      </c>
      <c r="C24" s="3" t="s">
        <v>53</v>
      </c>
      <c r="D24" s="10"/>
      <c r="E24" s="4" t="s">
        <v>54</v>
      </c>
      <c r="F24" s="4"/>
      <c r="G24" s="4"/>
      <c r="H24" s="4"/>
      <c r="I24" s="4"/>
      <c r="J24" s="4"/>
      <c r="K24" s="4"/>
      <c r="L24" s="4"/>
      <c r="M24" s="4"/>
      <c r="N24" s="4"/>
    </row>
    <row r="25" ht="24" spans="1:14">
      <c r="A25" s="9"/>
      <c r="B25" s="3"/>
      <c r="C25" s="3" t="s">
        <v>55</v>
      </c>
      <c r="D25" s="10"/>
      <c r="E25" s="11" t="s">
        <v>56</v>
      </c>
      <c r="F25" s="11"/>
      <c r="G25" s="11"/>
      <c r="H25" s="4" t="s">
        <v>57</v>
      </c>
      <c r="I25" s="4"/>
      <c r="J25" s="4">
        <v>20</v>
      </c>
      <c r="K25" s="4">
        <v>16</v>
      </c>
      <c r="L25" s="4" t="s">
        <v>58</v>
      </c>
      <c r="M25" s="4"/>
      <c r="N25" s="4"/>
    </row>
    <row r="26" ht="24" spans="1:14">
      <c r="A26" s="9"/>
      <c r="B26" s="3"/>
      <c r="C26" s="3" t="s">
        <v>59</v>
      </c>
      <c r="D26" s="10"/>
      <c r="E26" s="4" t="s">
        <v>54</v>
      </c>
      <c r="F26" s="4"/>
      <c r="G26" s="4"/>
      <c r="H26" s="4"/>
      <c r="I26" s="4"/>
      <c r="J26" s="4"/>
      <c r="K26" s="4"/>
      <c r="L26" s="4"/>
      <c r="M26" s="4"/>
      <c r="N26" s="4"/>
    </row>
    <row r="27" ht="22.2" customHeight="1" spans="1:14">
      <c r="A27" s="9"/>
      <c r="B27" s="3"/>
      <c r="C27" s="3" t="s">
        <v>60</v>
      </c>
      <c r="D27" s="10"/>
      <c r="E27" s="4" t="s">
        <v>56</v>
      </c>
      <c r="F27" s="4"/>
      <c r="G27" s="4"/>
      <c r="H27" s="4" t="s">
        <v>61</v>
      </c>
      <c r="I27" s="4"/>
      <c r="J27" s="4">
        <v>20</v>
      </c>
      <c r="K27" s="4">
        <v>16</v>
      </c>
      <c r="L27" s="4" t="s">
        <v>62</v>
      </c>
      <c r="M27" s="4"/>
      <c r="N27" s="4"/>
    </row>
    <row r="28" ht="25.2" customHeight="1" spans="1:14">
      <c r="A28" s="9"/>
      <c r="B28" s="8" t="s">
        <v>63</v>
      </c>
      <c r="C28" s="3" t="s">
        <v>64</v>
      </c>
      <c r="D28" s="10"/>
      <c r="E28" s="4" t="s">
        <v>56</v>
      </c>
      <c r="F28" s="4"/>
      <c r="G28" s="4"/>
      <c r="H28" s="4" t="s">
        <v>65</v>
      </c>
      <c r="I28" s="4"/>
      <c r="J28" s="4">
        <v>10</v>
      </c>
      <c r="K28" s="4">
        <v>8</v>
      </c>
      <c r="L28" s="4" t="s">
        <v>62</v>
      </c>
      <c r="M28" s="4"/>
      <c r="N28" s="4"/>
    </row>
    <row r="29" ht="14.25" hidden="1" customHeight="1" spans="1:14">
      <c r="A29" s="12"/>
      <c r="B29" s="12"/>
      <c r="C29" s="3"/>
      <c r="D29" s="10"/>
      <c r="E29" s="4"/>
      <c r="F29" s="4"/>
      <c r="G29" s="4"/>
      <c r="H29" s="4"/>
      <c r="I29" s="4"/>
      <c r="J29" s="4"/>
      <c r="K29" s="4"/>
      <c r="L29" s="4"/>
      <c r="M29" s="4"/>
      <c r="N29" s="4"/>
    </row>
    <row r="30" spans="1:14">
      <c r="A30" s="16" t="s">
        <v>66</v>
      </c>
      <c r="B30" s="16"/>
      <c r="C30" s="16"/>
      <c r="D30" s="16"/>
      <c r="E30" s="16"/>
      <c r="F30" s="16"/>
      <c r="G30" s="16"/>
      <c r="H30" s="16"/>
      <c r="I30" s="16"/>
      <c r="J30" s="16">
        <v>100</v>
      </c>
      <c r="K30" s="20">
        <f>SUM(K14:K29)+N7</f>
        <v>89.85852</v>
      </c>
      <c r="L30" s="4"/>
      <c r="M30" s="4"/>
      <c r="N30" s="4"/>
    </row>
    <row r="31" spans="1:14">
      <c r="A31" s="17"/>
      <c r="B31" s="17"/>
      <c r="C31" s="17"/>
      <c r="D31" s="17"/>
      <c r="E31" s="17"/>
      <c r="F31" s="17"/>
      <c r="G31" s="17"/>
      <c r="H31" s="17"/>
      <c r="I31" s="17"/>
      <c r="J31" s="17"/>
      <c r="K31" s="17"/>
      <c r="L31" s="17"/>
      <c r="M31" s="17"/>
      <c r="N31" s="17"/>
    </row>
    <row r="32" ht="127.2" customHeight="1" spans="1:14">
      <c r="A32" s="18" t="s">
        <v>67</v>
      </c>
      <c r="B32" s="18"/>
      <c r="C32" s="18"/>
      <c r="D32" s="18"/>
      <c r="E32" s="18"/>
      <c r="F32" s="18"/>
      <c r="G32" s="18"/>
      <c r="H32" s="18"/>
      <c r="I32" s="18"/>
      <c r="J32" s="18"/>
      <c r="K32" s="18"/>
      <c r="L32" s="18"/>
      <c r="M32" s="18"/>
      <c r="N32" s="18"/>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3"/>
    <mergeCell ref="B24:B27"/>
    <mergeCell ref="B28:B29"/>
    <mergeCell ref="C14:C16"/>
    <mergeCell ref="C17:C19"/>
    <mergeCell ref="C20:C22"/>
    <mergeCell ref="C28:C29"/>
    <mergeCell ref="D28:D29"/>
    <mergeCell ref="J28:J29"/>
    <mergeCell ref="K28:K29"/>
    <mergeCell ref="H28:I29"/>
    <mergeCell ref="L28:N29"/>
    <mergeCell ref="E28:G29"/>
  </mergeCells>
  <printOptions horizontalCentered="1"/>
  <pageMargins left="0.708661417322835" right="0.708661417322835" top="0.354330708661417" bottom="0.354330708661417" header="0.31496062992126" footer="0.31496062992126"/>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2021-04-25T04:35:00Z</cp:lastPrinted>
  <dcterms:modified xsi:type="dcterms:W3CDTF">2021-06-07T04:14:26Z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