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70" windowHeight="6620"/>
  </bookViews>
  <sheets>
    <sheet name="Sheet1" sheetId="1" r:id="rId1"/>
  </sheets>
  <calcPr calcId="144525"/>
</workbook>
</file>

<file path=xl/sharedStrings.xml><?xml version="1.0" encoding="utf-8"?>
<sst xmlns="http://schemas.openxmlformats.org/spreadsheetml/2006/main" count="105" uniqueCount="86">
  <si>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</si>
  <si>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</si>
  <si>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</si>
  <si>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 xml:space="preserve">改革与发展项目--装备中心典型农业机器人关键技术与装备研发 </t>
  </si>
  <si>
    <t>主管部门</t>
  </si>
  <si>
    <t>北京市农林科学院</t>
  </si>
  <si>
    <t>实施单位</t>
  </si>
  <si>
    <t>北京农业智能装备技术研究中心</t>
  </si>
  <si>
    <t>项目负责人</t>
  </si>
  <si>
    <t>陈立平</t>
  </si>
  <si>
    <t>联系电话</t>
  </si>
  <si>
    <t>010-51503991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</si>
  <si>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</si>
  <si>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</si>
  <si>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</si>
  <si>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</si>
  <si>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</si>
  <si>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</si>
  <si>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</si>
  <si>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</si>
  <si>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</si>
  <si>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</si>
  <si>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</si>
  <si>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</si>
  <si>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</si>
  <si>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</si>
  <si>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</si>
  <si>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</si>
  <si>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发表核心期刊以上论文2篇；申请国家发明专利5项；研制无人机机载精准变量施药系统样机1套, 小型西甜瓜糖度在线无损检测系统样机1套，通用农业机器人移动平台1套。</t>
  </si>
  <si>
    <r>
      <rPr>
        <sz val="9"/>
        <color theme="1"/>
        <rFont val="宋体"/>
        <charset val="134"/>
      </rPr>
      <t>发表核心期刊以上论文2篇；申请国家发明专利</t>
    </r>
    <r>
      <rPr>
        <sz val="9"/>
        <color theme="1"/>
        <rFont val="宋体"/>
        <charset val="134"/>
      </rPr>
      <t>4</t>
    </r>
    <r>
      <rPr>
        <sz val="9"/>
        <color theme="1"/>
        <rFont val="宋体"/>
        <charset val="134"/>
      </rPr>
      <t>项；研制无人机机载精准变量施药系统样机1套, 小型西甜瓜糖度在线无损检测系统样机1套，通用农业机器人移动平台1套。</t>
    </r>
  </si>
  <si>
    <t>绩效指标</t>
  </si>
  <si>
    <t>一级指标</t>
  </si>
  <si>
    <t>二级指标</t>
  </si>
  <si>
    <t>三级指标</t>
  </si>
  <si>
    <t>年度指标值</t>
  </si>
  <si>
    <t>实际完成值</t>
  </si>
  <si>
    <t>偏差原因分析及改进措施</t>
  </si>
  <si>
    <t>产出指标
（40分）</t>
  </si>
  <si>
    <t>数量指标</t>
  </si>
  <si>
    <t>发表论文2篇</t>
  </si>
  <si>
    <t>发表核心期刊论文1篇，国际会议论文1篇；</t>
  </si>
  <si>
    <t>申请专利5项</t>
  </si>
  <si>
    <t>正在申报中</t>
  </si>
  <si>
    <t>目标三研发小型西甜瓜糖度在线无损检测系统、无人机机载精准变量施药系统、通用农业机器人移动平台样机数量</t>
  </si>
  <si>
    <t>1套，1套，1套</t>
  </si>
  <si>
    <t>质量指标</t>
  </si>
  <si>
    <t xml:space="preserve">目标一发表论文的质量  
</t>
  </si>
  <si>
    <t xml:space="preserve">核心期刊及以上 
</t>
  </si>
  <si>
    <t xml:space="preserve">核心期刊及以上 </t>
  </si>
  <si>
    <t>目标二申报国家发明专利的完成情况</t>
  </si>
  <si>
    <t>完成率100%</t>
  </si>
  <si>
    <t>完成率80%</t>
  </si>
  <si>
    <t>目标三研发小型西甜瓜糖度在线无损检测系统、无人机机载精准变量施药系统、通用农业机器人移动平台样机的完成情况</t>
  </si>
  <si>
    <r>
      <rPr>
        <sz val="9"/>
        <color rgb="FF000000"/>
        <rFont val="宋体"/>
        <charset val="134"/>
      </rPr>
      <t>完成率1</t>
    </r>
    <r>
      <rPr>
        <sz val="9"/>
        <color rgb="FF000000"/>
        <rFont val="宋体"/>
        <charset val="134"/>
      </rPr>
      <t>00%</t>
    </r>
  </si>
  <si>
    <t>时效指标</t>
  </si>
  <si>
    <t>&lt;360小时</t>
  </si>
  <si>
    <t>≤360小时</t>
  </si>
  <si>
    <t>300小时</t>
  </si>
  <si>
    <t>成本指标</t>
  </si>
  <si>
    <t>项目经费控制数</t>
  </si>
  <si>
    <t>效益指标</t>
  </si>
  <si>
    <t>经济效益指标</t>
  </si>
  <si>
    <t>精准施药装备、小型西甜瓜糖度在线无损检测装备、通用农业机器人移动平台经济性</t>
  </si>
  <si>
    <t>通过本项目实施,有效降低果品生产成本，减少农资使用量，提高果品质量等级，直接促进果农增收节支。</t>
  </si>
  <si>
    <t>本项目的实施可以取得关键技术突破，能提升水果品质、增加市场核心竞争力、提高农民收入，同时提高作业效率和作业准确度，减少人工作业量，带来经济效益提升</t>
  </si>
  <si>
    <t>项目研发产品推广时间较短，未来得及形成大面积应用，后续将继续推广应用</t>
  </si>
  <si>
    <t>社会效益指标</t>
  </si>
  <si>
    <t>精准施药、甜度无损检测技术、通用农业机器人移动平台与智能装备社会影响力</t>
  </si>
  <si>
    <t>项目能提升我国农业生产环节的智能化水平，提高我国农业劳动生产效率，促进我国人工智能技术和机器人制造领域的技术发展。</t>
  </si>
  <si>
    <t>新型技术应用加速小型西甜瓜采后产业发展，文章、专利等成果的积累为提高果园植保的人才水平和行业技术水平</t>
  </si>
  <si>
    <t>生态效益指标</t>
  </si>
  <si>
    <t>果园植保机器人技术水平提高的生态效益</t>
  </si>
  <si>
    <t>减小无效施药量，避免药剂浪费和环境污染</t>
  </si>
  <si>
    <t>降低施药用水量，减小整体施药量，减小了环境污染和药剂飘移</t>
  </si>
  <si>
    <t>实际作业过程受到现场条件和作业习惯限制有待进一步提高作业水平</t>
  </si>
  <si>
    <t>可持续影响指标</t>
  </si>
  <si>
    <t>通过项目实施推动该项技术长期发展，起到可持续影响</t>
  </si>
  <si>
    <t>推动该项技术长期发展，起到可持续影响</t>
  </si>
  <si>
    <t>推动和促进该项技术进一步发展，形成和带动果园植保空地协同技术发展</t>
  </si>
  <si>
    <t>需要进一步优化技术，提高作业效率和施药效果</t>
  </si>
  <si>
    <t>满意度指标</t>
  </si>
  <si>
    <t>服务对象满意度指标</t>
  </si>
  <si>
    <t>响应满意度指标</t>
  </si>
  <si>
    <t>≥95%</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</si>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</sst>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sz val="10.5"/>
      <color theme="1"/>
      <name val="宋体"/>
      <charset val="134"/>
    </font>
    <font>
      <b/>
      <sz val="9"/>
      <color rgb="FF000000"/>
      <name val="宋体"/>
      <charset val="134"/>
    </font>
    <font>
      <sz val="10"/>
      <color theme="1"/>
      <name val="Calibri"/>
      <charset val="134"/>
    </font>
    <font>
      <sz val="11"/>
      <color rgb="FFFF0000"/>
      <name val="等线"/>
      <charset val="0"/>
      <scheme val="minor"/>
    </font>
    <font>
      <b/>
      <sz val="11"/>
      <color rgb="FFFA7D00"/>
      <name val="等线"/>
      <charset val="0"/>
      <scheme val="minor"/>
    </font>
    <font>
      <b/>
      <sz val="18"/>
      <color theme="3"/>
      <name val="等线"/>
      <charset val="134"/>
      <scheme val="minor"/>
    </font>
    <font>
      <u/>
      <sz val="11"/>
      <color rgb="FF0000FF"/>
      <name val="等线"/>
      <charset val="0"/>
      <scheme val="minor"/>
    </font>
    <font>
      <sz val="11"/>
      <color rgb="FF3F3F76"/>
      <name val="等线"/>
      <charset val="0"/>
      <scheme val="minor"/>
    </font>
    <font>
      <sz val="11"/>
      <color theme="1"/>
      <name val="等线"/>
      <charset val="0"/>
      <scheme val="minor"/>
    </font>
    <font>
      <sz val="11"/>
      <color rgb="FF9C6500"/>
      <name val="等线"/>
      <charset val="0"/>
      <scheme val="minor"/>
    </font>
    <font>
      <b/>
      <sz val="11"/>
      <color rgb="FF3F3F3F"/>
      <name val="等线"/>
      <charset val="0"/>
      <scheme val="minor"/>
    </font>
    <font>
      <i/>
      <sz val="11"/>
      <color rgb="FF7F7F7F"/>
      <name val="等线"/>
      <charset val="0"/>
      <scheme val="minor"/>
    </font>
    <font>
      <sz val="11"/>
      <color rgb="FF9C0006"/>
      <name val="等线"/>
      <charset val="0"/>
      <scheme val="minor"/>
    </font>
    <font>
      <sz val="11"/>
      <color theme="0"/>
      <name val="等线"/>
      <charset val="0"/>
      <scheme val="minor"/>
    </font>
    <font>
      <sz val="11"/>
      <color rgb="FFFA7D00"/>
      <name val="等线"/>
      <charset val="0"/>
      <scheme val="minor"/>
    </font>
    <font>
      <b/>
      <sz val="11"/>
      <color rgb="FFFFFFFF"/>
      <name val="等线"/>
      <charset val="0"/>
      <scheme val="minor"/>
    </font>
    <font>
      <b/>
      <sz val="11"/>
      <color theme="3"/>
      <name val="等线"/>
      <charset val="134"/>
      <scheme val="minor"/>
    </font>
    <font>
      <u/>
      <sz val="11"/>
      <color rgb="FF800080"/>
      <name val="等线"/>
      <charset val="0"/>
      <scheme val="minor"/>
    </font>
    <font>
      <b/>
      <sz val="15"/>
      <color theme="3"/>
      <name val="等线"/>
      <charset val="134"/>
      <scheme val="minor"/>
    </font>
    <font>
      <b/>
      <sz val="13"/>
      <color theme="3"/>
      <name val="等线"/>
      <charset val="134"/>
      <scheme val="minor"/>
    </font>
    <font>
      <b/>
      <sz val="11"/>
      <color theme="1"/>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4"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5" applyNumberFormat="0" applyFont="0" applyAlignment="0" applyProtection="0">
      <alignment vertical="center"/>
    </xf>
    <xf numFmtId="0" fontId="20" fillId="15" borderId="0" applyNumberFormat="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0" fillId="17" borderId="0" applyNumberFormat="0" applyBorder="0" applyAlignment="0" applyProtection="0">
      <alignment vertical="center"/>
    </xf>
    <xf numFmtId="0" fontId="23" fillId="0" borderId="13" applyNumberFormat="0" applyFill="0" applyAlignment="0" applyProtection="0">
      <alignment vertical="center"/>
    </xf>
    <xf numFmtId="0" fontId="20" fillId="19" borderId="0" applyNumberFormat="0" applyBorder="0" applyAlignment="0" applyProtection="0">
      <alignment vertical="center"/>
    </xf>
    <xf numFmtId="0" fontId="17" fillId="2" borderId="10" applyNumberFormat="0" applyAlignment="0" applyProtection="0">
      <alignment vertical="center"/>
    </xf>
    <xf numFmtId="0" fontId="11" fillId="2" borderId="9" applyNumberFormat="0" applyAlignment="0" applyProtection="0">
      <alignment vertical="center"/>
    </xf>
    <xf numFmtId="0" fontId="22" fillId="13" borderId="12" applyNumberFormat="0" applyAlignment="0" applyProtection="0">
      <alignment vertical="center"/>
    </xf>
    <xf numFmtId="0" fontId="15" fillId="21" borderId="0" applyNumberFormat="0" applyBorder="0" applyAlignment="0" applyProtection="0">
      <alignment vertical="center"/>
    </xf>
    <xf numFmtId="0" fontId="20" fillId="16" borderId="0" applyNumberFormat="0" applyBorder="0" applyAlignment="0" applyProtection="0">
      <alignment vertical="center"/>
    </xf>
    <xf numFmtId="0" fontId="21" fillId="0" borderId="11" applyNumberFormat="0" applyFill="0" applyAlignment="0" applyProtection="0">
      <alignment vertical="center"/>
    </xf>
    <xf numFmtId="0" fontId="27" fillId="0" borderId="16" applyNumberFormat="0" applyFill="0" applyAlignment="0" applyProtection="0">
      <alignment vertical="center"/>
    </xf>
    <xf numFmtId="0" fontId="28" fillId="24" borderId="0" applyNumberFormat="0" applyBorder="0" applyAlignment="0" applyProtection="0">
      <alignment vertical="center"/>
    </xf>
    <xf numFmtId="0" fontId="16" fillId="7" borderId="0" applyNumberFormat="0" applyBorder="0" applyAlignment="0" applyProtection="0">
      <alignment vertical="center"/>
    </xf>
    <xf numFmtId="0" fontId="15" fillId="10" borderId="0" applyNumberFormat="0" applyBorder="0" applyAlignment="0" applyProtection="0">
      <alignment vertical="center"/>
    </xf>
    <xf numFmtId="0" fontId="20" fillId="12"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6" borderId="0" applyNumberFormat="0" applyBorder="0" applyAlignment="0" applyProtection="0">
      <alignment vertical="center"/>
    </xf>
    <xf numFmtId="0" fontId="15" fillId="20"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15" fillId="29" borderId="0" applyNumberFormat="0" applyBorder="0" applyAlignment="0" applyProtection="0">
      <alignment vertical="center"/>
    </xf>
    <xf numFmtId="0" fontId="15" fillId="18" borderId="0" applyNumberFormat="0" applyBorder="0" applyAlignment="0" applyProtection="0">
      <alignment vertical="center"/>
    </xf>
    <xf numFmtId="0" fontId="20" fillId="28" borderId="0" applyNumberFormat="0" applyBorder="0" applyAlignment="0" applyProtection="0">
      <alignment vertical="center"/>
    </xf>
    <xf numFmtId="0" fontId="15" fillId="31" borderId="0" applyNumberFormat="0" applyBorder="0" applyAlignment="0" applyProtection="0">
      <alignment vertical="center"/>
    </xf>
    <xf numFmtId="0" fontId="20" fillId="25" borderId="0" applyNumberFormat="0" applyBorder="0" applyAlignment="0" applyProtection="0">
      <alignment vertical="center"/>
    </xf>
    <xf numFmtId="0" fontId="20" fillId="32" borderId="0" applyNumberFormat="0" applyBorder="0" applyAlignment="0" applyProtection="0">
      <alignment vertical="center"/>
    </xf>
    <xf numFmtId="0" fontId="15" fillId="4" borderId="0" applyNumberFormat="0" applyBorder="0" applyAlignment="0" applyProtection="0">
      <alignment vertical="center"/>
    </xf>
    <xf numFmtId="0" fontId="20" fillId="9" borderId="0" applyNumberFormat="0" applyBorder="0" applyAlignment="0" applyProtection="0">
      <alignment vertical="center"/>
    </xf>
  </cellStyleXfs>
  <cellXfs count="21">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8"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zoomScale="85" zoomScaleNormal="85" topLeftCell="A20" workbookViewId="0">
      <selection activeCell="K28" sqref="K28:K29"/>
    </sheetView>
  </sheetViews>
  <sheetFormatPr defaultColWidth="9" defaultRowHeight="14"/>
  <cols>
    <col min="3" max="3" width="8.21666666666667" customWidth="1"/>
    <col min="4" max="4" width="14.3333333333333" customWidth="1"/>
    <col min="5" max="5" width="6.44166666666667" customWidth="1"/>
    <col min="7" max="7" width="10.2166666666667"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188.8806</v>
      </c>
      <c r="G7" s="4">
        <v>188.8806</v>
      </c>
      <c r="H7" s="4">
        <v>188.8806</v>
      </c>
      <c r="I7" s="3">
        <v>10</v>
      </c>
      <c r="J7" s="3"/>
      <c r="K7" s="3"/>
      <c r="L7" s="3"/>
      <c r="M7" s="20">
        <f>H7/G7</f>
        <v>1</v>
      </c>
      <c r="N7" s="4">
        <f>M7*10</f>
        <v>10</v>
      </c>
    </row>
    <row r="8" spans="1:14">
      <c r="A8" s="6"/>
      <c r="B8" s="6"/>
      <c r="C8" s="3" t="s">
        <v>21</v>
      </c>
      <c r="D8" s="3"/>
      <c r="E8" s="3"/>
      <c r="F8" s="4">
        <v>188.8806</v>
      </c>
      <c r="G8" s="4">
        <v>188.8806</v>
      </c>
      <c r="H8" s="4">
        <v>188.8806</v>
      </c>
      <c r="I8" s="4" t="s">
        <v>22</v>
      </c>
      <c r="J8" s="4"/>
      <c r="K8" s="4"/>
      <c r="L8" s="4"/>
      <c r="M8" s="4"/>
      <c r="N8" s="4" t="s">
        <v>22</v>
      </c>
    </row>
    <row r="9" spans="1:14">
      <c r="A9" s="6"/>
      <c r="B9" s="6"/>
      <c r="C9" s="3" t="s">
        <v>23</v>
      </c>
      <c r="D9" s="3"/>
      <c r="E9" s="3"/>
      <c r="F9" s="4">
        <v>0</v>
      </c>
      <c r="G9" s="4">
        <v>0</v>
      </c>
      <c r="H9" s="4">
        <v>0</v>
      </c>
      <c r="I9" s="4" t="s">
        <v>22</v>
      </c>
      <c r="J9" s="4"/>
      <c r="K9" s="4"/>
      <c r="L9" s="4"/>
      <c r="M9" s="4"/>
      <c r="N9" s="4" t="s">
        <v>22</v>
      </c>
    </row>
    <row r="10" spans="1:14">
      <c r="A10" s="6"/>
      <c r="B10" s="6"/>
      <c r="C10" s="3" t="s">
        <v>24</v>
      </c>
      <c r="D10" s="3"/>
      <c r="E10" s="3"/>
      <c r="F10" s="4">
        <v>0</v>
      </c>
      <c r="G10" s="4">
        <v>0</v>
      </c>
      <c r="H10" s="4">
        <v>0</v>
      </c>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44.4" customHeight="1" spans="1:14">
      <c r="A12" s="3"/>
      <c r="B12" s="7" t="s">
        <v>28</v>
      </c>
      <c r="C12" s="7"/>
      <c r="D12" s="7"/>
      <c r="E12" s="7"/>
      <c r="F12" s="7"/>
      <c r="G12" s="7"/>
      <c r="H12" s="7" t="s">
        <v>29</v>
      </c>
      <c r="I12" s="7"/>
      <c r="J12" s="7"/>
      <c r="K12" s="7"/>
      <c r="L12" s="7"/>
      <c r="M12" s="7"/>
      <c r="N12" s="7"/>
    </row>
    <row r="13" ht="31.95" customHeight="1" spans="1:14">
      <c r="A13" s="8" t="s">
        <v>30</v>
      </c>
      <c r="B13" s="3" t="s">
        <v>31</v>
      </c>
      <c r="C13" s="3" t="s">
        <v>32</v>
      </c>
      <c r="D13" s="3" t="s">
        <v>33</v>
      </c>
      <c r="E13" s="3" t="s">
        <v>34</v>
      </c>
      <c r="F13" s="3"/>
      <c r="G13" s="3"/>
      <c r="H13" s="3" t="s">
        <v>35</v>
      </c>
      <c r="I13" s="3"/>
      <c r="J13" s="3" t="s">
        <v>16</v>
      </c>
      <c r="K13" s="3" t="s">
        <v>18</v>
      </c>
      <c r="L13" s="3" t="s">
        <v>36</v>
      </c>
      <c r="M13" s="3"/>
      <c r="N13" s="3"/>
    </row>
    <row r="14" ht="27" customHeight="1" spans="1:14">
      <c r="A14" s="9"/>
      <c r="B14" s="3" t="s">
        <v>37</v>
      </c>
      <c r="C14" s="8" t="s">
        <v>38</v>
      </c>
      <c r="D14" s="10" t="s">
        <v>39</v>
      </c>
      <c r="E14" s="11" t="s">
        <v>40</v>
      </c>
      <c r="F14" s="11"/>
      <c r="G14" s="11"/>
      <c r="H14" s="4">
        <v>2</v>
      </c>
      <c r="I14" s="4"/>
      <c r="J14" s="4">
        <v>5</v>
      </c>
      <c r="K14" s="4">
        <v>5</v>
      </c>
      <c r="L14" s="4"/>
      <c r="M14" s="4"/>
      <c r="N14" s="4"/>
    </row>
    <row r="15" spans="1:14">
      <c r="A15" s="9"/>
      <c r="B15" s="3"/>
      <c r="C15" s="9"/>
      <c r="D15" s="10" t="s">
        <v>41</v>
      </c>
      <c r="E15" s="11" t="s">
        <v>41</v>
      </c>
      <c r="F15" s="11"/>
      <c r="G15" s="11"/>
      <c r="H15" s="4">
        <v>4</v>
      </c>
      <c r="I15" s="4"/>
      <c r="J15" s="4">
        <v>5</v>
      </c>
      <c r="K15" s="4">
        <v>4</v>
      </c>
      <c r="L15" s="4" t="s">
        <v>42</v>
      </c>
      <c r="M15" s="4"/>
      <c r="N15" s="4"/>
    </row>
    <row r="16" ht="72" spans="1:14">
      <c r="A16" s="9"/>
      <c r="B16" s="3"/>
      <c r="C16" s="12"/>
      <c r="D16" s="10" t="s">
        <v>43</v>
      </c>
      <c r="E16" s="11" t="s">
        <v>44</v>
      </c>
      <c r="F16" s="11"/>
      <c r="G16" s="11"/>
      <c r="H16" s="4" t="s">
        <v>44</v>
      </c>
      <c r="I16" s="4"/>
      <c r="J16" s="4">
        <v>5</v>
      </c>
      <c r="K16" s="4">
        <v>5</v>
      </c>
      <c r="L16" s="4"/>
      <c r="M16" s="4"/>
      <c r="N16" s="4"/>
    </row>
    <row r="17" ht="26.25" customHeight="1" spans="1:14">
      <c r="A17" s="9"/>
      <c r="B17" s="3"/>
      <c r="C17" s="8" t="s">
        <v>45</v>
      </c>
      <c r="D17" s="10" t="s">
        <v>46</v>
      </c>
      <c r="E17" s="11" t="s">
        <v>47</v>
      </c>
      <c r="F17" s="11"/>
      <c r="G17" s="11"/>
      <c r="H17" s="4" t="s">
        <v>48</v>
      </c>
      <c r="I17" s="4"/>
      <c r="J17" s="4">
        <v>5</v>
      </c>
      <c r="K17" s="4">
        <v>5</v>
      </c>
      <c r="L17" s="4"/>
      <c r="M17" s="4"/>
      <c r="N17" s="4"/>
    </row>
    <row r="18" ht="24" spans="1:14">
      <c r="A18" s="9"/>
      <c r="B18" s="3"/>
      <c r="C18" s="9"/>
      <c r="D18" s="10" t="s">
        <v>49</v>
      </c>
      <c r="E18" s="11" t="s">
        <v>50</v>
      </c>
      <c r="F18" s="11"/>
      <c r="G18" s="11"/>
      <c r="H18" s="4" t="s">
        <v>51</v>
      </c>
      <c r="I18" s="4"/>
      <c r="J18" s="4">
        <v>5</v>
      </c>
      <c r="K18" s="4">
        <v>4</v>
      </c>
      <c r="L18" s="4" t="s">
        <v>42</v>
      </c>
      <c r="M18" s="4"/>
      <c r="N18" s="4"/>
    </row>
    <row r="19" ht="72" spans="1:14">
      <c r="A19" s="9"/>
      <c r="B19" s="3"/>
      <c r="C19" s="12"/>
      <c r="D19" s="10" t="s">
        <v>52</v>
      </c>
      <c r="E19" s="13" t="s">
        <v>53</v>
      </c>
      <c r="F19" s="14"/>
      <c r="G19" s="15"/>
      <c r="H19" s="4" t="s">
        <v>50</v>
      </c>
      <c r="I19" s="4"/>
      <c r="J19" s="4">
        <v>5</v>
      </c>
      <c r="K19" s="4">
        <v>5</v>
      </c>
      <c r="L19" s="4"/>
      <c r="M19" s="4"/>
      <c r="N19" s="4"/>
    </row>
    <row r="20" spans="1:14">
      <c r="A20" s="9"/>
      <c r="B20" s="3"/>
      <c r="C20" s="8" t="s">
        <v>54</v>
      </c>
      <c r="D20" s="10" t="s">
        <v>55</v>
      </c>
      <c r="E20" s="11" t="s">
        <v>56</v>
      </c>
      <c r="F20" s="11"/>
      <c r="G20" s="11"/>
      <c r="H20" s="4" t="s">
        <v>57</v>
      </c>
      <c r="I20" s="4"/>
      <c r="J20" s="4">
        <v>2</v>
      </c>
      <c r="K20" s="4">
        <v>2</v>
      </c>
      <c r="L20" s="4"/>
      <c r="M20" s="4"/>
      <c r="N20" s="4"/>
    </row>
    <row r="21" spans="1:14">
      <c r="A21" s="9"/>
      <c r="B21" s="3"/>
      <c r="C21" s="9"/>
      <c r="D21" s="10" t="s">
        <v>55</v>
      </c>
      <c r="E21" s="11" t="s">
        <v>56</v>
      </c>
      <c r="F21" s="11"/>
      <c r="G21" s="11"/>
      <c r="H21" s="4" t="s">
        <v>57</v>
      </c>
      <c r="I21" s="4"/>
      <c r="J21" s="4">
        <v>2</v>
      </c>
      <c r="K21" s="4">
        <v>2</v>
      </c>
      <c r="L21" s="4"/>
      <c r="M21" s="4"/>
      <c r="N21" s="4"/>
    </row>
    <row r="22" spans="1:14">
      <c r="A22" s="9"/>
      <c r="B22" s="3"/>
      <c r="C22" s="12"/>
      <c r="D22" s="10" t="s">
        <v>55</v>
      </c>
      <c r="E22" s="11" t="s">
        <v>56</v>
      </c>
      <c r="F22" s="11"/>
      <c r="G22" s="11"/>
      <c r="H22" s="4" t="s">
        <v>57</v>
      </c>
      <c r="I22" s="4"/>
      <c r="J22" s="4">
        <v>2</v>
      </c>
      <c r="K22" s="4">
        <v>2</v>
      </c>
      <c r="L22" s="4"/>
      <c r="M22" s="4"/>
      <c r="N22" s="4"/>
    </row>
    <row r="23" ht="22.2" customHeight="1" spans="1:14">
      <c r="A23" s="9"/>
      <c r="B23" s="3"/>
      <c r="C23" s="3" t="s">
        <v>58</v>
      </c>
      <c r="D23" s="10" t="s">
        <v>59</v>
      </c>
      <c r="E23" s="13">
        <v>188.8806</v>
      </c>
      <c r="F23" s="14"/>
      <c r="G23" s="15"/>
      <c r="H23" s="4">
        <v>188.8806</v>
      </c>
      <c r="I23" s="4"/>
      <c r="J23" s="4">
        <v>4</v>
      </c>
      <c r="K23" s="4">
        <v>4</v>
      </c>
      <c r="L23" s="4"/>
      <c r="M23" s="4"/>
      <c r="N23" s="4"/>
    </row>
    <row r="24" ht="81.75" spans="1:14">
      <c r="A24" s="9"/>
      <c r="B24" s="3" t="s">
        <v>60</v>
      </c>
      <c r="C24" s="3" t="s">
        <v>61</v>
      </c>
      <c r="D24" s="16" t="s">
        <v>62</v>
      </c>
      <c r="E24" s="4" t="s">
        <v>63</v>
      </c>
      <c r="F24" s="4"/>
      <c r="G24" s="4"/>
      <c r="H24" s="4" t="s">
        <v>64</v>
      </c>
      <c r="I24" s="4"/>
      <c r="J24" s="4">
        <v>15</v>
      </c>
      <c r="K24" s="4">
        <v>10</v>
      </c>
      <c r="L24" s="4" t="s">
        <v>65</v>
      </c>
      <c r="M24" s="4"/>
      <c r="N24" s="4"/>
    </row>
    <row r="25" ht="68.25" spans="1:14">
      <c r="A25" s="9"/>
      <c r="B25" s="3"/>
      <c r="C25" s="3" t="s">
        <v>66</v>
      </c>
      <c r="D25" s="16" t="s">
        <v>67</v>
      </c>
      <c r="E25" s="11" t="s">
        <v>68</v>
      </c>
      <c r="F25" s="11"/>
      <c r="G25" s="11"/>
      <c r="H25" s="4" t="s">
        <v>69</v>
      </c>
      <c r="I25" s="4"/>
      <c r="J25" s="4">
        <v>15</v>
      </c>
      <c r="K25" s="4">
        <v>10</v>
      </c>
      <c r="L25" s="4" t="s">
        <v>65</v>
      </c>
      <c r="M25" s="4"/>
      <c r="N25" s="4"/>
    </row>
    <row r="26" ht="45" customHeight="1" spans="1:14">
      <c r="A26" s="9"/>
      <c r="B26" s="3"/>
      <c r="C26" s="3" t="s">
        <v>70</v>
      </c>
      <c r="D26" s="10" t="s">
        <v>71</v>
      </c>
      <c r="E26" s="4" t="s">
        <v>72</v>
      </c>
      <c r="F26" s="4"/>
      <c r="G26" s="4"/>
      <c r="H26" s="4" t="s">
        <v>73</v>
      </c>
      <c r="I26" s="4"/>
      <c r="J26" s="4">
        <v>5</v>
      </c>
      <c r="K26" s="4">
        <v>4</v>
      </c>
      <c r="L26" s="4" t="s">
        <v>74</v>
      </c>
      <c r="M26" s="4"/>
      <c r="N26" s="4"/>
    </row>
    <row r="27" ht="46.5" customHeight="1" spans="1:14">
      <c r="A27" s="9"/>
      <c r="B27" s="3"/>
      <c r="C27" s="3" t="s">
        <v>75</v>
      </c>
      <c r="D27" s="10" t="s">
        <v>76</v>
      </c>
      <c r="E27" s="4" t="s">
        <v>77</v>
      </c>
      <c r="F27" s="4"/>
      <c r="G27" s="4"/>
      <c r="H27" s="4" t="s">
        <v>78</v>
      </c>
      <c r="I27" s="4"/>
      <c r="J27" s="4">
        <v>5</v>
      </c>
      <c r="K27" s="4">
        <v>4</v>
      </c>
      <c r="L27" s="4" t="s">
        <v>79</v>
      </c>
      <c r="M27" s="4"/>
      <c r="N27" s="4"/>
    </row>
    <row r="28" ht="25.2" customHeight="1" spans="1:14">
      <c r="A28" s="9"/>
      <c r="B28" s="8" t="s">
        <v>80</v>
      </c>
      <c r="C28" s="3" t="s">
        <v>81</v>
      </c>
      <c r="D28" s="10" t="s">
        <v>82</v>
      </c>
      <c r="E28" s="4" t="s">
        <v>83</v>
      </c>
      <c r="F28" s="4"/>
      <c r="G28" s="4"/>
      <c r="H28" s="4" t="s">
        <v>83</v>
      </c>
      <c r="I28" s="4"/>
      <c r="J28" s="4">
        <v>10</v>
      </c>
      <c r="K28" s="4">
        <v>10</v>
      </c>
      <c r="L28" s="4"/>
      <c r="M28" s="4"/>
      <c r="N28" s="4"/>
    </row>
    <row r="29" hidden="1" spans="1:14">
      <c r="A29" s="12"/>
      <c r="B29" s="12"/>
      <c r="C29" s="3"/>
      <c r="D29" s="10"/>
      <c r="E29" s="4"/>
      <c r="F29" s="4"/>
      <c r="G29" s="4"/>
      <c r="H29" s="4"/>
      <c r="I29" s="4"/>
      <c r="J29" s="4"/>
      <c r="K29" s="4"/>
      <c r="L29" s="4"/>
      <c r="M29" s="4"/>
      <c r="N29" s="4"/>
    </row>
    <row r="30" spans="1:14">
      <c r="A30" s="17" t="s">
        <v>84</v>
      </c>
      <c r="B30" s="17"/>
      <c r="C30" s="17"/>
      <c r="D30" s="17"/>
      <c r="E30" s="17"/>
      <c r="F30" s="17"/>
      <c r="G30" s="17"/>
      <c r="H30" s="17"/>
      <c r="I30" s="17"/>
      <c r="J30" s="17">
        <v>100</v>
      </c>
      <c r="K30" s="11">
        <f>SUM(K14:K29)+N7</f>
        <v>86</v>
      </c>
      <c r="L30" s="4"/>
      <c r="M30" s="4"/>
      <c r="N30" s="4"/>
    </row>
    <row r="31" spans="1:14">
      <c r="A31" s="18"/>
      <c r="B31" s="18"/>
      <c r="C31" s="18"/>
      <c r="D31" s="18"/>
      <c r="E31" s="18"/>
      <c r="F31" s="18"/>
      <c r="G31" s="18"/>
      <c r="H31" s="18"/>
      <c r="I31" s="18"/>
      <c r="J31" s="18"/>
      <c r="K31" s="18"/>
      <c r="L31" s="18"/>
      <c r="M31" s="18"/>
      <c r="N31" s="18"/>
    </row>
    <row r="32" ht="127.2" customHeight="1" spans="1:14">
      <c r="A32" s="19" t="s">
        <v>85</v>
      </c>
      <c r="B32" s="19"/>
      <c r="C32" s="19"/>
      <c r="D32" s="19"/>
      <c r="E32" s="19"/>
      <c r="F32" s="19"/>
      <c r="G32" s="19"/>
      <c r="H32" s="19"/>
      <c r="I32" s="19"/>
      <c r="J32" s="19"/>
      <c r="K32" s="19"/>
      <c r="L32" s="19"/>
      <c r="M32" s="19"/>
      <c r="N32" s="19"/>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3"/>
    <mergeCell ref="B24:B27"/>
    <mergeCell ref="B28:B29"/>
    <mergeCell ref="C14:C16"/>
    <mergeCell ref="C17:C19"/>
    <mergeCell ref="C20:C22"/>
    <mergeCell ref="C28:C29"/>
    <mergeCell ref="D28:D29"/>
    <mergeCell ref="J28:J29"/>
    <mergeCell ref="K28:K29"/>
    <mergeCell ref="E28:G29"/>
    <mergeCell ref="H28:I29"/>
    <mergeCell ref="L28:N29"/>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2021-05-31T07:47:00Z</cp:lastPrinted>
  <dcterms:modified xsi:type="dcterms:W3CDTF">2021-06-07T04:12:40Z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E242F5E10B4A4A228406090530FAA7FA</vt:lpwstr>
  </property>
  <property fmtid="{D5CDD505-2E9C-101B-9397-08002B2CF9AE}" pid="3" name="KSOProductBuildVer">
    <vt:lpwstr>2052-11.1.0.10495</vt:lpwstr>
  </property>
</Properties>
</file>