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05" yWindow="-105" windowWidth="23250" windowHeight="1257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M7" i="1"/>
  <c r="N7" s="1"/>
  <c r="K32" s="1"/>
</calcChain>
</file>

<file path=xl/sharedStrings.xml><?xml version="1.0" encoding="utf-8"?>
<sst xmlns="http://schemas.openxmlformats.org/spreadsheetml/2006/main" count="120" uniqueCount="88">
  <si>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</si>
  <si>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</si>
  <si>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</si>
  <si>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</si>
  <si>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北京市农林科学院</t>
  </si>
  <si>
    <t>实施单位</t>
  </si>
  <si>
    <t>北京市农林科学院蔬菜研究中心</t>
  </si>
  <si>
    <t>项目负责人</t>
  </si>
  <si>
    <t>赵晓燕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</si>
  <si>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</si>
  <si>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</si>
  <si>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</si>
  <si>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</si>
  <si>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</si>
  <si>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</si>
  <si>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</si>
  <si>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</si>
  <si>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</si>
  <si>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</si>
  <si>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</si>
  <si>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</si>
  <si>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</si>
  <si>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</si>
  <si>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</si>
  <si>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</si>
  <si>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</si>
  <si>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 探明番茄、圆白菜、西葫芦、西瓜、甜瓜等鲜切果蔬品质劣变、营养损失的生理机制，建立相应的生产规范3个以上；
2. 建立草莓、火龙果和猕猴桃3种鲜切水果的生产规范；
3. 筛选出影响鲜切青花菜营养品质变化的关键基因, 撰写鲜切青花菜的营养成分变化机制报告1份。
4. 明确鲜切生菜食源性微生物的侵染途径，建立防控技术规范1个；
5. 明确鲜切加工对香菇风味物质的影响，建立香菇、杏鲍菇的保鲜加工技术2个；
6. 对30份鲜切果蔬产品进行微生物或致病菌的监测；
7. 发表核心期刊以上17篇，其中SCI论文9篇；
8. 申请专利4件以上；
9. 开展产业化技术示范：在冬储蔬菜主产区建贮藏示范基地2个，示范量200万斤以上；
10. 技术培训、指导100人次；
11. 培养硕士研究生3名。</t>
  </si>
  <si>
    <t>1. 探明番茄、圆白菜、西葫芦、西瓜、甜瓜等鲜切果蔬品质劣变、营养损失的生理机制，建立相应的生产规范3个以上；
2. 建立草莓、火龙果和猕猴桃3种鲜切水果的生产规范；
3. 筛选出影响鲜切青花菜营养品质变化的关键基因。
4. 明确鲜切生菜食源性微生物的侵染途径，建立防控技术规范1个；
5. 明确鲜切加工对香菇风味物质的影响，建立香菇、杏鲍菇的保鲜加工技术2个；
6. 对48份鲜切果蔬产品进行微生物或致病菌的监测；
7. 发表核心期刊以上25篇，其中SCI收录10篇；
8. 申请专利4件；
9. 开展产业化技术示范：在冬储蔬菜主产区建贮藏示范基地2个，示范量200万斤以上；
10. 技术培训、指导100人次以上；
11. 培养硕士研究生7名。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</si>
  <si>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</si>
  <si>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</si>
  <si>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</si>
  <si>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</si>
  <si>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</si>
  <si>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</si>
  <si>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</si>
  <si>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（60分）</t>
  </si>
  <si>
    <t>数量指标</t>
  </si>
  <si>
    <t>发表论文</t>
  </si>
  <si>
    <t>17篇</t>
  </si>
  <si>
    <t>24篇</t>
  </si>
  <si>
    <t>无偏差</t>
  </si>
  <si>
    <t>申请专利</t>
  </si>
  <si>
    <t>4件</t>
  </si>
  <si>
    <t>样品监测</t>
  </si>
  <si>
    <t>30份</t>
  </si>
  <si>
    <t>48份</t>
  </si>
  <si>
    <t>技术培训</t>
  </si>
  <si>
    <t>100人次</t>
  </si>
  <si>
    <t>100人次以上</t>
  </si>
  <si>
    <t>质量指标</t>
  </si>
  <si>
    <t>鲜切果蔬生产规范</t>
  </si>
  <si>
    <t>7个</t>
  </si>
  <si>
    <t>生产基地示范</t>
  </si>
  <si>
    <t>2个</t>
  </si>
  <si>
    <t>微生物防控技术</t>
  </si>
  <si>
    <t>1个</t>
  </si>
  <si>
    <t>时效指标</t>
  </si>
  <si>
    <t>鲜切果蔬生产规范7个</t>
  </si>
  <si>
    <t>≤12个月</t>
  </si>
  <si>
    <t>发表论文17篇，申请专利4项</t>
  </si>
  <si>
    <t>样品监测30份</t>
  </si>
  <si>
    <t>示范基地2个，技术培训100人次</t>
  </si>
  <si>
    <t>成本指标</t>
  </si>
  <si>
    <t>设备、材料购置成本</t>
  </si>
  <si>
    <t>81.58万</t>
  </si>
  <si>
    <t>97.31万</t>
  </si>
  <si>
    <t>三公经费支出减少，材料费支出增加</t>
  </si>
  <si>
    <t>劳务成本</t>
  </si>
  <si>
    <t>31.5万</t>
  </si>
  <si>
    <t>文献发表、差旅等其他成本</t>
  </si>
  <si>
    <t>142.92万</t>
  </si>
  <si>
    <t>102.15万</t>
  </si>
  <si>
    <t>国际合作交流费无支出，差旅费、会议费支出减少</t>
  </si>
  <si>
    <t>效益指标（30分）</t>
  </si>
  <si>
    <t>社会效益指标</t>
  </si>
  <si>
    <t>提升我院的学术影响力</t>
  </si>
  <si>
    <t>得到提升</t>
  </si>
  <si>
    <t>提高我院农产品加工在同行中的影响力，发展成为农科院标志性学科之一。</t>
  </si>
  <si>
    <t>项目实施产生了一定的预期效果，但是项目社会效益有待于在后期不断展现</t>
  </si>
  <si>
    <t>可持续影响指标</t>
  </si>
  <si>
    <t>为实现科研成果转化提供支持</t>
  </si>
  <si>
    <t>提升我国果蔬农产品加工的技术水平，建立精深加工与初级加工农产品的技术规范，对活性因子开展营养健康的基础研究，为产品开发提供理论基础，满足人民多层次的健康需求，同时促进农业一二三产业融合发展。</t>
  </si>
  <si>
    <t>满意度指标</t>
  </si>
  <si>
    <t>服务对象满意度指标</t>
  </si>
  <si>
    <t>现阶段不涉及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</si>
  <si>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</si>
  <si>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</si>
  <si>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创新能力建设--农产品加工与营养健康协同创新</t>
    <phoneticPr fontId="10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</si>
</sst>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10"/>
      <color theme="1"/>
      <name val="仿宋_GB2312"/>
      <family val="3"/>
      <charset val="134"/>
    </font>
    <font>
      <b/>
      <sz val="9"/>
      <color rgb="FF000000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3"/>
  <sheetViews>
    <sheetView tabSelected="1" zoomScale="80" zoomScaleNormal="80" workbookViewId="0">
      <selection activeCell="H12" sqref="H12:N12"/>
    </sheetView>
  </sheetViews>
  <sheetFormatPr defaultColWidth="9" defaultRowHeight="13.5"/>
  <cols>
    <col min="4" max="4" width="14.5" customWidth="1"/>
    <col min="5" max="5" width="7.875" customWidth="1"/>
    <col min="8" max="8" width="9.625" customWidth="1"/>
    <col min="9" max="9" width="11.75" customWidth="1"/>
    <col min="11" max="11" width="10.5" customWidth="1"/>
    <col min="12" max="12" width="5.25" customWidth="1"/>
    <col min="14" max="14" width="9.375" customWidth="1"/>
  </cols>
  <sheetData>
    <row r="1" spans="1:14" ht="20.45" customHeight="1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>
      <c r="A3" s="12" t="s">
        <v>2</v>
      </c>
      <c r="B3" s="12"/>
      <c r="C3" s="9" t="s">
        <v>87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>
      <c r="A4" s="12" t="s">
        <v>3</v>
      </c>
      <c r="B4" s="12"/>
      <c r="C4" s="9" t="s">
        <v>4</v>
      </c>
      <c r="D4" s="9"/>
      <c r="E4" s="9"/>
      <c r="F4" s="9"/>
      <c r="G4" s="9"/>
      <c r="H4" s="1" t="s">
        <v>5</v>
      </c>
      <c r="I4" s="9" t="s">
        <v>6</v>
      </c>
      <c r="J4" s="9"/>
      <c r="K4" s="9"/>
      <c r="L4" s="9"/>
      <c r="M4" s="9"/>
      <c r="N4" s="9"/>
    </row>
    <row r="5" spans="1:14">
      <c r="A5" s="12" t="s">
        <v>7</v>
      </c>
      <c r="B5" s="12"/>
      <c r="C5" s="9" t="s">
        <v>8</v>
      </c>
      <c r="D5" s="9"/>
      <c r="E5" s="9"/>
      <c r="F5" s="9"/>
      <c r="G5" s="9"/>
      <c r="H5" s="1" t="s">
        <v>9</v>
      </c>
      <c r="I5" s="9">
        <v>13910333306</v>
      </c>
      <c r="J5" s="9"/>
      <c r="K5" s="9"/>
      <c r="L5" s="9"/>
      <c r="M5" s="9"/>
      <c r="N5" s="9"/>
    </row>
    <row r="6" spans="1:14">
      <c r="A6" s="12" t="s">
        <v>10</v>
      </c>
      <c r="B6" s="12"/>
      <c r="C6" s="12"/>
      <c r="D6" s="12"/>
      <c r="E6" s="12"/>
      <c r="F6" s="1" t="s">
        <v>11</v>
      </c>
      <c r="G6" s="1" t="s">
        <v>12</v>
      </c>
      <c r="H6" s="1" t="s">
        <v>13</v>
      </c>
      <c r="I6" s="12" t="s">
        <v>14</v>
      </c>
      <c r="J6" s="12"/>
      <c r="K6" s="12"/>
      <c r="L6" s="12"/>
      <c r="M6" s="1" t="s">
        <v>15</v>
      </c>
      <c r="N6" s="1" t="s">
        <v>16</v>
      </c>
    </row>
    <row r="7" spans="1:14">
      <c r="A7" s="12" t="s">
        <v>17</v>
      </c>
      <c r="B7" s="12"/>
      <c r="C7" s="29" t="s">
        <v>18</v>
      </c>
      <c r="D7" s="29"/>
      <c r="E7" s="29"/>
      <c r="F7" s="2">
        <v>256</v>
      </c>
      <c r="G7" s="2">
        <v>256</v>
      </c>
      <c r="H7" s="2">
        <v>230.96</v>
      </c>
      <c r="I7" s="12">
        <v>10</v>
      </c>
      <c r="J7" s="12"/>
      <c r="K7" s="12"/>
      <c r="L7" s="12"/>
      <c r="M7" s="6">
        <f>H7/G7</f>
        <v>0.90218750000000003</v>
      </c>
      <c r="N7" s="7">
        <f>M7*10</f>
        <v>9.0218749999999996</v>
      </c>
    </row>
    <row r="8" spans="1:14">
      <c r="A8" s="28"/>
      <c r="B8" s="28"/>
      <c r="C8" s="12" t="s">
        <v>19</v>
      </c>
      <c r="D8" s="12"/>
      <c r="E8" s="12"/>
      <c r="F8" s="2">
        <v>256</v>
      </c>
      <c r="G8" s="2">
        <v>256</v>
      </c>
      <c r="H8" s="2">
        <v>230.96</v>
      </c>
      <c r="I8" s="9" t="s">
        <v>20</v>
      </c>
      <c r="J8" s="9"/>
      <c r="K8" s="9"/>
      <c r="L8" s="9"/>
      <c r="M8" s="2"/>
      <c r="N8" s="2" t="s">
        <v>20</v>
      </c>
    </row>
    <row r="9" spans="1:14">
      <c r="A9" s="28"/>
      <c r="B9" s="28"/>
      <c r="C9" s="12" t="s">
        <v>21</v>
      </c>
      <c r="D9" s="12"/>
      <c r="E9" s="12"/>
      <c r="F9" s="2">
        <v>0</v>
      </c>
      <c r="G9" s="2">
        <v>0</v>
      </c>
      <c r="H9" s="2">
        <v>0</v>
      </c>
      <c r="I9" s="9" t="s">
        <v>20</v>
      </c>
      <c r="J9" s="9"/>
      <c r="K9" s="9"/>
      <c r="L9" s="9"/>
      <c r="M9" s="2"/>
      <c r="N9" s="2" t="s">
        <v>20</v>
      </c>
    </row>
    <row r="10" spans="1:14">
      <c r="A10" s="28"/>
      <c r="B10" s="28"/>
      <c r="C10" s="12" t="s">
        <v>22</v>
      </c>
      <c r="D10" s="12"/>
      <c r="E10" s="12"/>
      <c r="F10" s="2">
        <v>0</v>
      </c>
      <c r="G10" s="2">
        <v>0</v>
      </c>
      <c r="H10" s="2">
        <v>0</v>
      </c>
      <c r="I10" s="9" t="s">
        <v>20</v>
      </c>
      <c r="J10" s="9"/>
      <c r="K10" s="9"/>
      <c r="L10" s="9"/>
      <c r="M10" s="2"/>
      <c r="N10" s="2" t="s">
        <v>20</v>
      </c>
    </row>
    <row r="11" spans="1:14" ht="28.9" customHeight="1">
      <c r="A11" s="12" t="s">
        <v>23</v>
      </c>
      <c r="B11" s="12" t="s">
        <v>24</v>
      </c>
      <c r="C11" s="12"/>
      <c r="D11" s="12"/>
      <c r="E11" s="12"/>
      <c r="F11" s="12"/>
      <c r="G11" s="12"/>
      <c r="H11" s="12" t="s">
        <v>25</v>
      </c>
      <c r="I11" s="12"/>
      <c r="J11" s="12"/>
      <c r="K11" s="12"/>
      <c r="L11" s="12"/>
      <c r="M11" s="12"/>
      <c r="N11" s="12"/>
    </row>
    <row r="12" spans="1:14" ht="186.6" customHeight="1">
      <c r="A12" s="12"/>
      <c r="B12" s="27" t="s">
        <v>26</v>
      </c>
      <c r="C12" s="27"/>
      <c r="D12" s="27"/>
      <c r="E12" s="27"/>
      <c r="F12" s="27"/>
      <c r="G12" s="27"/>
      <c r="H12" s="27" t="s">
        <v>27</v>
      </c>
      <c r="I12" s="27"/>
      <c r="J12" s="27"/>
      <c r="K12" s="27"/>
      <c r="L12" s="27"/>
      <c r="M12" s="27"/>
      <c r="N12" s="27"/>
    </row>
    <row r="13" spans="1:14" ht="31.9" customHeight="1">
      <c r="A13" s="13" t="s">
        <v>28</v>
      </c>
      <c r="B13" s="1" t="s">
        <v>29</v>
      </c>
      <c r="C13" s="1" t="s">
        <v>30</v>
      </c>
      <c r="D13" s="1" t="s">
        <v>31</v>
      </c>
      <c r="E13" s="12" t="s">
        <v>32</v>
      </c>
      <c r="F13" s="12"/>
      <c r="G13" s="12"/>
      <c r="H13" s="12" t="s">
        <v>33</v>
      </c>
      <c r="I13" s="12"/>
      <c r="J13" s="1" t="s">
        <v>14</v>
      </c>
      <c r="K13" s="1" t="s">
        <v>16</v>
      </c>
      <c r="L13" s="12" t="s">
        <v>34</v>
      </c>
      <c r="M13" s="12"/>
      <c r="N13" s="12"/>
    </row>
    <row r="14" spans="1:14" ht="34.9" customHeight="1">
      <c r="A14" s="14"/>
      <c r="B14" s="12" t="s">
        <v>35</v>
      </c>
      <c r="C14" s="13" t="s">
        <v>36</v>
      </c>
      <c r="D14" s="3" t="s">
        <v>37</v>
      </c>
      <c r="E14" s="20" t="s">
        <v>38</v>
      </c>
      <c r="F14" s="24"/>
      <c r="G14" s="25"/>
      <c r="H14" s="23" t="s">
        <v>39</v>
      </c>
      <c r="I14" s="26"/>
      <c r="J14" s="2">
        <v>5</v>
      </c>
      <c r="K14" s="2">
        <v>5</v>
      </c>
      <c r="L14" s="9" t="s">
        <v>40</v>
      </c>
      <c r="M14" s="9"/>
      <c r="N14" s="9"/>
    </row>
    <row r="15" spans="1:14" ht="24.6" customHeight="1">
      <c r="A15" s="14"/>
      <c r="B15" s="12"/>
      <c r="C15" s="14"/>
      <c r="D15" s="3" t="s">
        <v>41</v>
      </c>
      <c r="E15" s="20" t="s">
        <v>42</v>
      </c>
      <c r="F15" s="24"/>
      <c r="G15" s="25"/>
      <c r="H15" s="23" t="s">
        <v>42</v>
      </c>
      <c r="I15" s="26"/>
      <c r="J15" s="2">
        <v>5</v>
      </c>
      <c r="K15" s="2">
        <v>5</v>
      </c>
      <c r="L15" s="9" t="s">
        <v>40</v>
      </c>
      <c r="M15" s="9"/>
      <c r="N15" s="9"/>
    </row>
    <row r="16" spans="1:14" ht="24.6" customHeight="1">
      <c r="A16" s="14"/>
      <c r="B16" s="12"/>
      <c r="C16" s="14"/>
      <c r="D16" s="3" t="s">
        <v>43</v>
      </c>
      <c r="E16" s="20" t="s">
        <v>44</v>
      </c>
      <c r="F16" s="21"/>
      <c r="G16" s="22"/>
      <c r="H16" s="23" t="s">
        <v>45</v>
      </c>
      <c r="I16" s="22"/>
      <c r="J16" s="2">
        <v>5</v>
      </c>
      <c r="K16" s="2">
        <v>5</v>
      </c>
      <c r="L16" s="23" t="s">
        <v>40</v>
      </c>
      <c r="M16" s="21"/>
      <c r="N16" s="22"/>
    </row>
    <row r="17" spans="1:14" ht="24.6" customHeight="1">
      <c r="A17" s="14"/>
      <c r="B17" s="12"/>
      <c r="C17" s="15"/>
      <c r="D17" s="3" t="s">
        <v>46</v>
      </c>
      <c r="E17" s="20" t="s">
        <v>47</v>
      </c>
      <c r="F17" s="24"/>
      <c r="G17" s="25"/>
      <c r="H17" s="23" t="s">
        <v>48</v>
      </c>
      <c r="I17" s="26"/>
      <c r="J17" s="2">
        <v>5</v>
      </c>
      <c r="K17" s="2">
        <v>5</v>
      </c>
      <c r="L17" s="9" t="s">
        <v>40</v>
      </c>
      <c r="M17" s="9"/>
      <c r="N17" s="9"/>
    </row>
    <row r="18" spans="1:14" ht="24">
      <c r="A18" s="14"/>
      <c r="B18" s="12"/>
      <c r="C18" s="13" t="s">
        <v>49</v>
      </c>
      <c r="D18" s="4" t="s">
        <v>50</v>
      </c>
      <c r="E18" s="20" t="s">
        <v>51</v>
      </c>
      <c r="F18" s="24"/>
      <c r="G18" s="25"/>
      <c r="H18" s="23" t="s">
        <v>51</v>
      </c>
      <c r="I18" s="26"/>
      <c r="J18" s="2">
        <v>5</v>
      </c>
      <c r="K18" s="2">
        <v>5</v>
      </c>
      <c r="L18" s="9" t="s">
        <v>40</v>
      </c>
      <c r="M18" s="9"/>
      <c r="N18" s="9"/>
    </row>
    <row r="19" spans="1:14" ht="25.15" customHeight="1">
      <c r="A19" s="14"/>
      <c r="B19" s="12"/>
      <c r="C19" s="14"/>
      <c r="D19" s="4" t="s">
        <v>52</v>
      </c>
      <c r="E19" s="20" t="s">
        <v>53</v>
      </c>
      <c r="F19" s="24"/>
      <c r="G19" s="25"/>
      <c r="H19" s="23" t="s">
        <v>53</v>
      </c>
      <c r="I19" s="26"/>
      <c r="J19" s="2">
        <v>5</v>
      </c>
      <c r="K19" s="2">
        <v>5</v>
      </c>
      <c r="L19" s="9" t="s">
        <v>40</v>
      </c>
      <c r="M19" s="9"/>
      <c r="N19" s="9"/>
    </row>
    <row r="20" spans="1:14" ht="25.15" customHeight="1">
      <c r="A20" s="14"/>
      <c r="B20" s="12"/>
      <c r="C20" s="15"/>
      <c r="D20" s="4" t="s">
        <v>54</v>
      </c>
      <c r="E20" s="20" t="s">
        <v>55</v>
      </c>
      <c r="F20" s="24"/>
      <c r="G20" s="25"/>
      <c r="H20" s="23" t="s">
        <v>55</v>
      </c>
      <c r="I20" s="26"/>
      <c r="J20" s="2">
        <v>5</v>
      </c>
      <c r="K20" s="2">
        <v>5</v>
      </c>
      <c r="L20" s="9" t="s">
        <v>40</v>
      </c>
      <c r="M20" s="9"/>
      <c r="N20" s="9"/>
    </row>
    <row r="21" spans="1:14" ht="30.6" customHeight="1">
      <c r="A21" s="14"/>
      <c r="B21" s="12"/>
      <c r="C21" s="13" t="s">
        <v>56</v>
      </c>
      <c r="D21" s="4" t="s">
        <v>57</v>
      </c>
      <c r="E21" s="19" t="s">
        <v>58</v>
      </c>
      <c r="F21" s="19"/>
      <c r="G21" s="19"/>
      <c r="H21" s="9" t="s">
        <v>58</v>
      </c>
      <c r="I21" s="9"/>
      <c r="J21" s="2">
        <v>2</v>
      </c>
      <c r="K21" s="2">
        <v>2</v>
      </c>
      <c r="L21" s="9" t="s">
        <v>40</v>
      </c>
      <c r="M21" s="9"/>
      <c r="N21" s="9"/>
    </row>
    <row r="22" spans="1:14" ht="30.6" customHeight="1">
      <c r="A22" s="14"/>
      <c r="B22" s="12"/>
      <c r="C22" s="14"/>
      <c r="D22" s="4" t="s">
        <v>59</v>
      </c>
      <c r="E22" s="20" t="s">
        <v>58</v>
      </c>
      <c r="F22" s="21"/>
      <c r="G22" s="22"/>
      <c r="H22" s="23" t="s">
        <v>58</v>
      </c>
      <c r="I22" s="22"/>
      <c r="J22" s="2">
        <v>2</v>
      </c>
      <c r="K22" s="2">
        <v>2</v>
      </c>
      <c r="L22" s="23" t="s">
        <v>40</v>
      </c>
      <c r="M22" s="21"/>
      <c r="N22" s="22"/>
    </row>
    <row r="23" spans="1:14" ht="34.15" customHeight="1">
      <c r="A23" s="14"/>
      <c r="B23" s="12"/>
      <c r="C23" s="14"/>
      <c r="D23" s="4" t="s">
        <v>60</v>
      </c>
      <c r="E23" s="19" t="s">
        <v>58</v>
      </c>
      <c r="F23" s="19"/>
      <c r="G23" s="19"/>
      <c r="H23" s="9" t="s">
        <v>58</v>
      </c>
      <c r="I23" s="9"/>
      <c r="J23" s="2">
        <v>2</v>
      </c>
      <c r="K23" s="2">
        <v>2</v>
      </c>
      <c r="L23" s="9" t="s">
        <v>40</v>
      </c>
      <c r="M23" s="9"/>
      <c r="N23" s="9"/>
    </row>
    <row r="24" spans="1:14" ht="31.15" customHeight="1">
      <c r="A24" s="14"/>
      <c r="B24" s="12"/>
      <c r="C24" s="15"/>
      <c r="D24" s="4" t="s">
        <v>61</v>
      </c>
      <c r="E24" s="19" t="s">
        <v>58</v>
      </c>
      <c r="F24" s="19"/>
      <c r="G24" s="19"/>
      <c r="H24" s="9" t="s">
        <v>58</v>
      </c>
      <c r="I24" s="9"/>
      <c r="J24" s="2">
        <v>4</v>
      </c>
      <c r="K24" s="2">
        <v>4</v>
      </c>
      <c r="L24" s="9" t="s">
        <v>40</v>
      </c>
      <c r="M24" s="9"/>
      <c r="N24" s="9"/>
    </row>
    <row r="25" spans="1:14" ht="31.15" customHeight="1">
      <c r="A25" s="14"/>
      <c r="B25" s="12"/>
      <c r="C25" s="13" t="s">
        <v>62</v>
      </c>
      <c r="D25" s="4" t="s">
        <v>63</v>
      </c>
      <c r="E25" s="20" t="s">
        <v>64</v>
      </c>
      <c r="F25" s="21"/>
      <c r="G25" s="22"/>
      <c r="H25" s="23" t="s">
        <v>65</v>
      </c>
      <c r="I25" s="22"/>
      <c r="J25" s="2">
        <v>5</v>
      </c>
      <c r="K25" s="2">
        <v>4</v>
      </c>
      <c r="L25" s="23" t="s">
        <v>66</v>
      </c>
      <c r="M25" s="21"/>
      <c r="N25" s="22"/>
    </row>
    <row r="26" spans="1:14" ht="31.15" customHeight="1">
      <c r="A26" s="14"/>
      <c r="B26" s="12"/>
      <c r="C26" s="16"/>
      <c r="D26" s="4" t="s">
        <v>67</v>
      </c>
      <c r="E26" s="20" t="s">
        <v>68</v>
      </c>
      <c r="F26" s="21"/>
      <c r="G26" s="22"/>
      <c r="H26" s="23" t="s">
        <v>68</v>
      </c>
      <c r="I26" s="22"/>
      <c r="J26" s="2">
        <v>5</v>
      </c>
      <c r="K26" s="2">
        <v>5</v>
      </c>
      <c r="L26" s="23" t="s">
        <v>40</v>
      </c>
      <c r="M26" s="21"/>
      <c r="N26" s="22"/>
    </row>
    <row r="27" spans="1:14" ht="31.15" customHeight="1">
      <c r="A27" s="14"/>
      <c r="B27" s="12"/>
      <c r="C27" s="17"/>
      <c r="D27" s="4" t="s">
        <v>69</v>
      </c>
      <c r="E27" s="20" t="s">
        <v>70</v>
      </c>
      <c r="F27" s="24"/>
      <c r="G27" s="25"/>
      <c r="H27" s="9" t="s">
        <v>71</v>
      </c>
      <c r="I27" s="9"/>
      <c r="J27" s="2">
        <v>5</v>
      </c>
      <c r="K27" s="2">
        <v>4</v>
      </c>
      <c r="L27" s="9" t="s">
        <v>72</v>
      </c>
      <c r="M27" s="9"/>
      <c r="N27" s="9"/>
    </row>
    <row r="28" spans="1:14" ht="61.9" customHeight="1">
      <c r="A28" s="14"/>
      <c r="B28" s="12" t="s">
        <v>73</v>
      </c>
      <c r="C28" s="1" t="s">
        <v>74</v>
      </c>
      <c r="D28" s="3" t="s">
        <v>75</v>
      </c>
      <c r="E28" s="19" t="s">
        <v>76</v>
      </c>
      <c r="F28" s="19"/>
      <c r="G28" s="19"/>
      <c r="H28" s="9" t="s">
        <v>77</v>
      </c>
      <c r="I28" s="9"/>
      <c r="J28" s="2">
        <v>15</v>
      </c>
      <c r="K28" s="2">
        <v>12</v>
      </c>
      <c r="L28" s="9" t="s">
        <v>78</v>
      </c>
      <c r="M28" s="9"/>
      <c r="N28" s="9"/>
    </row>
    <row r="29" spans="1:14" ht="120" customHeight="1">
      <c r="A29" s="14"/>
      <c r="B29" s="12"/>
      <c r="C29" s="1" t="s">
        <v>79</v>
      </c>
      <c r="D29" s="3" t="s">
        <v>80</v>
      </c>
      <c r="E29" s="9" t="s">
        <v>76</v>
      </c>
      <c r="F29" s="9"/>
      <c r="G29" s="9"/>
      <c r="H29" s="9" t="s">
        <v>81</v>
      </c>
      <c r="I29" s="9"/>
      <c r="J29" s="2">
        <v>15</v>
      </c>
      <c r="K29" s="2">
        <v>12</v>
      </c>
      <c r="L29" s="9" t="s">
        <v>78</v>
      </c>
      <c r="M29" s="9"/>
      <c r="N29" s="9"/>
    </row>
    <row r="30" spans="1:14" ht="25.15" customHeight="1">
      <c r="A30" s="14"/>
      <c r="B30" s="13" t="s">
        <v>82</v>
      </c>
      <c r="C30" s="12" t="s">
        <v>83</v>
      </c>
      <c r="D30" s="18" t="s">
        <v>84</v>
      </c>
      <c r="E30" s="9"/>
      <c r="F30" s="9"/>
      <c r="G30" s="9"/>
      <c r="H30" s="9"/>
      <c r="I30" s="9"/>
      <c r="J30" s="9"/>
      <c r="K30" s="9"/>
      <c r="L30" s="9"/>
      <c r="M30" s="9"/>
      <c r="N30" s="9"/>
    </row>
    <row r="31" spans="1:14" hidden="1">
      <c r="A31" s="15"/>
      <c r="B31" s="15"/>
      <c r="C31" s="12"/>
      <c r="D31" s="18"/>
      <c r="E31" s="9"/>
      <c r="F31" s="9"/>
      <c r="G31" s="9"/>
      <c r="H31" s="9"/>
      <c r="I31" s="9"/>
      <c r="J31" s="9"/>
      <c r="K31" s="9"/>
      <c r="L31" s="9"/>
      <c r="M31" s="9"/>
      <c r="N31" s="9"/>
    </row>
    <row r="32" spans="1:14" ht="23.45" customHeight="1">
      <c r="A32" s="10" t="s">
        <v>85</v>
      </c>
      <c r="B32" s="10"/>
      <c r="C32" s="10"/>
      <c r="D32" s="10"/>
      <c r="E32" s="10"/>
      <c r="F32" s="10"/>
      <c r="G32" s="10"/>
      <c r="H32" s="10"/>
      <c r="I32" s="10"/>
      <c r="J32" s="5">
        <v>100</v>
      </c>
      <c r="K32" s="8">
        <f>SUM(K14:K29)+N7</f>
        <v>91.021874999999994</v>
      </c>
      <c r="L32" s="9"/>
      <c r="M32" s="9"/>
      <c r="N32" s="9"/>
    </row>
    <row r="33" spans="1:14" ht="127.15" customHeight="1">
      <c r="A33" s="11" t="s">
        <v>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</row>
  </sheetData>
  <mergeCells count="99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L28:N28"/>
    <mergeCell ref="E29:G29"/>
    <mergeCell ref="H29:I29"/>
    <mergeCell ref="L29:N29"/>
    <mergeCell ref="E26:G26"/>
    <mergeCell ref="H26:I26"/>
    <mergeCell ref="L26:N26"/>
    <mergeCell ref="E27:G27"/>
    <mergeCell ref="H27:I27"/>
    <mergeCell ref="L27:N27"/>
    <mergeCell ref="A33:N33"/>
    <mergeCell ref="A11:A12"/>
    <mergeCell ref="A13:A31"/>
    <mergeCell ref="B14:B27"/>
    <mergeCell ref="B28:B29"/>
    <mergeCell ref="B30:B31"/>
    <mergeCell ref="C14:C17"/>
    <mergeCell ref="C18:C20"/>
    <mergeCell ref="C21:C24"/>
    <mergeCell ref="C25:C27"/>
    <mergeCell ref="C30:C31"/>
    <mergeCell ref="D30:D31"/>
    <mergeCell ref="J30:J31"/>
    <mergeCell ref="K30:K31"/>
    <mergeCell ref="E28:G28"/>
    <mergeCell ref="H28:I28"/>
    <mergeCell ref="H30:I31"/>
    <mergeCell ref="L30:N31"/>
    <mergeCell ref="E30:G31"/>
    <mergeCell ref="A32:I32"/>
    <mergeCell ref="L32:N32"/>
  </mergeCells>
  <phoneticPr fontId="10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NTKO</cp:lastModifiedBy>
  <cp:lastPrinted>2021-04-26T00:28:00Z</cp:lastPrinted>
  <dcterms:created xsi:type="dcterms:W3CDTF">2015-06-05T18:19:00Z</dcterms:created>
  <dcterms:modified xsi:type="dcterms:W3CDTF">2021-06-07T04:49:36Z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