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8F06753C-9527-4AEB-ADEB-0F53883027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2" i="1" s="1"/>
</calcChain>
</file>

<file path=xl/sharedStrings.xml><?xml version="1.0" encoding="utf-8"?>
<sst xmlns="http://schemas.openxmlformats.org/spreadsheetml/2006/main" count="113" uniqueCount="91">
  <si>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</si>
  <si>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</si>
  <si>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</si>
  <si>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航空精准施药控制系统研发</t>
  </si>
  <si>
    <t>主管部门</t>
  </si>
  <si>
    <t>北京市农林科学院</t>
  </si>
  <si>
    <t>实施单位</t>
  </si>
  <si>
    <t>北京农业智能装备技术研究中心</t>
  </si>
  <si>
    <t>项目负责人</t>
  </si>
  <si>
    <t>陈立平</t>
  </si>
  <si>
    <t>联系电话</t>
  </si>
  <si>
    <t>010-51503991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</si>
  <si>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</si>
  <si>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</si>
  <si>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</si>
  <si>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</si>
  <si>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</si>
  <si>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</si>
  <si>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</si>
  <si>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</si>
  <si>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</si>
  <si>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</si>
  <si>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</si>
  <si>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</si>
  <si>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</si>
  <si>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</si>
  <si>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</si>
  <si>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</si>
  <si>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目标1：发表SCI/EI论文2篇；
目标2：申请国家发明专利2项；
目标3：登记软件著作权3项；
目标4：培养研究生2人；
目标5：研发航空施药精准控制系统1套</t>
  </si>
  <si>
    <t>目标1：发表SCI/EI论文5篇；
目标2：申请国家发明专利2项、PCT国际专利2项、授权澳大利亚专利2项；
目标3：登记软件著作权4项；
目标4：培养硕士研究生4人；
目标5：研发航空施药精准控制系统1套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</si>
  <si>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</si>
  <si>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</si>
  <si>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</si>
  <si>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</si>
  <si>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</si>
  <si>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</si>
  <si>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</si>
  <si>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</si>
  <si>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</si>
  <si>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目标1：发表SCI/EI论文</t>
  </si>
  <si>
    <t>2篇</t>
  </si>
  <si>
    <t>发表SCI论文3篇、EI论文2篇</t>
  </si>
  <si>
    <t>目标2：申请国家发明专利</t>
  </si>
  <si>
    <t>2项</t>
  </si>
  <si>
    <t>申请国家发明专利2项、PCT国际专利2项、授权澳大利亚专利2项</t>
  </si>
  <si>
    <t>目标3：登记软件著作权</t>
  </si>
  <si>
    <t>3项</t>
  </si>
  <si>
    <t>登记软件著作权4项</t>
  </si>
  <si>
    <t>目标4：培养研究生</t>
  </si>
  <si>
    <t>2人</t>
  </si>
  <si>
    <t>4人</t>
  </si>
  <si>
    <t>目标5：研发精准施药控制器</t>
  </si>
  <si>
    <t>1套</t>
  </si>
  <si>
    <t>质量指标</t>
  </si>
  <si>
    <t>精准施药控制器</t>
  </si>
  <si>
    <t>转速误差≤10%
流量误差≤10%</t>
  </si>
  <si>
    <t>转速误差≤6%
流量误差≤5%</t>
  </si>
  <si>
    <t>时效指标</t>
  </si>
  <si>
    <t>2020年1月-12月</t>
  </si>
  <si>
    <t>2020年1月-12月发表SCI论文3篇、EI论文2篇</t>
  </si>
  <si>
    <t>2020年1月-12月申请国家发明专利2项、PCT国际专利2项、授权澳大利亚专利2项</t>
  </si>
  <si>
    <t>2020年1月-12月登记软件著作权4项</t>
  </si>
  <si>
    <t>2020年1月-12月培养硕士研究生4人</t>
  </si>
  <si>
    <t>2020年1月-12月研发精准施药控制器1套</t>
  </si>
  <si>
    <t>成本指标</t>
  </si>
  <si>
    <t>项目经费控制数</t>
  </si>
  <si>
    <t>74.4万元</t>
  </si>
  <si>
    <t>效益指标</t>
  </si>
  <si>
    <t>经济效益指标</t>
  </si>
  <si>
    <t>施药装备经济性</t>
  </si>
  <si>
    <t>得到提升</t>
  </si>
  <si>
    <t>航空精准施药控制器显著提升了飞机作业效率和施药质量，大幅减少航空施药作业人工费用、次生灾害补偿、错喷/漏喷导致的返工或病虫害防治不利损失</t>
  </si>
  <si>
    <t>精准施药控制器实现了航空精准变量施药作业，提升了施药质量，但关键装置的核心结构加工工艺需进一步改善，提升装置使用寿命</t>
  </si>
  <si>
    <t>社会效益指标</t>
  </si>
  <si>
    <t>航空施药技术与智能装备社会影响力</t>
  </si>
  <si>
    <t>推动了国内航空精准施药技术装备发展，形成了具有国际水准的研发创新团队，培养了航空精准施药专业技术人才</t>
  </si>
  <si>
    <t>技术装备促进了航空精准施药技术进步发展，提升了我国在该领域的学术影响力，但因部分飞防服务公司对施药质量重要性认识不够，存在一定的排斥性，下一步将联合政府机构、合作社、企业等开展应用示范工程，推动航空精准施药技术的普及</t>
  </si>
  <si>
    <t>生态效益指标</t>
  </si>
  <si>
    <t>航空精准施药控制系统研发的生态效益</t>
  </si>
  <si>
    <t>可有效降低药液漂移，减少航空施药对生态环境的负面影响</t>
  </si>
  <si>
    <t>已完成系统的装机应用工作，但系统未完全覆盖所有机型，将加大推广力度，扩大系统的装机应用作业面积</t>
  </si>
  <si>
    <t>可持续影响指标</t>
  </si>
  <si>
    <t>技术应用前景</t>
  </si>
  <si>
    <t>航空精准施药控制技术装备符合国家农药减量施用战略，符合绿色发展理念，适应现代农林业发展需要，具有广阔的发展和应用前景</t>
  </si>
  <si>
    <t>当前精准施药控制器已实现了流量、粒径的精准调控，系统仍有改进空间，将综合关键部件加工工艺、传感器、自适应控制技术，优化部件结构和控制方法，持续推动系统作业性能改善</t>
  </si>
  <si>
    <t>满意度指标</t>
  </si>
  <si>
    <t>服务对象满意度指标</t>
  </si>
  <si>
    <t>相应满意度指标</t>
  </si>
  <si>
    <t>技术装备在北大荒通用航空有限公司、山东瑞达有害生物防控有限公司等龙头通航公司应用，用户满意度为100%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</si>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</sst>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34"/>
  <sheetViews>
    <sheetView tabSelected="1" topLeftCell="A25" zoomScaleNormal="100" workbookViewId="0">
      <selection activeCell="P9" sqref="P9"/>
    </sheetView>
  </sheetViews>
  <sheetFormatPr defaultColWidth="9" defaultRowHeight="13.8" x14ac:dyDescent="0.25"/>
  <cols>
    <col min="4" max="4" width="13.109375" customWidth="1"/>
    <col min="5" max="5" width="7.88671875" customWidth="1"/>
    <col min="9" max="9" width="10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4</v>
      </c>
      <c r="B4" s="12"/>
      <c r="C4" s="13" t="s">
        <v>5</v>
      </c>
      <c r="D4" s="13"/>
      <c r="E4" s="13"/>
      <c r="F4" s="13"/>
      <c r="G4" s="13"/>
      <c r="H4" s="1" t="s">
        <v>6</v>
      </c>
      <c r="I4" s="13" t="s">
        <v>7</v>
      </c>
      <c r="J4" s="13"/>
      <c r="K4" s="13"/>
      <c r="L4" s="13"/>
      <c r="M4" s="13"/>
      <c r="N4" s="13"/>
    </row>
    <row r="5" spans="1:14" x14ac:dyDescent="0.25">
      <c r="A5" s="12" t="s">
        <v>8</v>
      </c>
      <c r="B5" s="12"/>
      <c r="C5" s="13" t="s">
        <v>9</v>
      </c>
      <c r="D5" s="13"/>
      <c r="E5" s="13"/>
      <c r="F5" s="13"/>
      <c r="G5" s="13"/>
      <c r="H5" s="1" t="s">
        <v>10</v>
      </c>
      <c r="I5" s="13" t="s">
        <v>11</v>
      </c>
      <c r="J5" s="13"/>
      <c r="K5" s="13"/>
      <c r="L5" s="13"/>
      <c r="M5" s="13"/>
      <c r="N5" s="13"/>
    </row>
    <row r="6" spans="1:14" ht="21.6" x14ac:dyDescent="0.25">
      <c r="A6" s="12" t="s">
        <v>12</v>
      </c>
      <c r="B6" s="12"/>
      <c r="C6" s="12"/>
      <c r="D6" s="12"/>
      <c r="E6" s="12"/>
      <c r="F6" s="1" t="s">
        <v>13</v>
      </c>
      <c r="G6" s="1" t="s">
        <v>14</v>
      </c>
      <c r="H6" s="1" t="s">
        <v>15</v>
      </c>
      <c r="I6" s="12" t="s">
        <v>16</v>
      </c>
      <c r="J6" s="12"/>
      <c r="K6" s="12"/>
      <c r="L6" s="12"/>
      <c r="M6" s="1" t="s">
        <v>17</v>
      </c>
      <c r="N6" s="1" t="s">
        <v>18</v>
      </c>
    </row>
    <row r="7" spans="1:14" x14ac:dyDescent="0.25">
      <c r="A7" s="12" t="s">
        <v>19</v>
      </c>
      <c r="B7" s="12"/>
      <c r="C7" s="14" t="s">
        <v>20</v>
      </c>
      <c r="D7" s="14"/>
      <c r="E7" s="14"/>
      <c r="F7" s="2">
        <v>74.400000000000006</v>
      </c>
      <c r="G7" s="2">
        <v>74.400000000000006</v>
      </c>
      <c r="H7" s="2">
        <v>74.400000000000006</v>
      </c>
      <c r="I7" s="12">
        <v>10</v>
      </c>
      <c r="J7" s="12"/>
      <c r="K7" s="12"/>
      <c r="L7" s="12"/>
      <c r="M7" s="9">
        <f>H7/G7</f>
        <v>1</v>
      </c>
      <c r="N7" s="2">
        <f>M7*10</f>
        <v>10</v>
      </c>
    </row>
    <row r="8" spans="1:14" ht="14.4" x14ac:dyDescent="0.25">
      <c r="A8" s="15"/>
      <c r="B8" s="15"/>
      <c r="C8" s="12" t="s">
        <v>21</v>
      </c>
      <c r="D8" s="12"/>
      <c r="E8" s="12"/>
      <c r="F8" s="2">
        <v>74.400000000000006</v>
      </c>
      <c r="G8" s="2">
        <v>74.400000000000006</v>
      </c>
      <c r="H8" s="2">
        <v>74.400000000000006</v>
      </c>
      <c r="I8" s="13" t="s">
        <v>22</v>
      </c>
      <c r="J8" s="13"/>
      <c r="K8" s="13"/>
      <c r="L8" s="13"/>
      <c r="M8" s="2"/>
      <c r="N8" s="2" t="s">
        <v>22</v>
      </c>
    </row>
    <row r="9" spans="1:14" ht="14.4" x14ac:dyDescent="0.25">
      <c r="A9" s="15"/>
      <c r="B9" s="15"/>
      <c r="C9" s="12" t="s">
        <v>23</v>
      </c>
      <c r="D9" s="12"/>
      <c r="E9" s="12"/>
      <c r="F9" s="2">
        <v>0</v>
      </c>
      <c r="G9" s="2">
        <v>0</v>
      </c>
      <c r="H9" s="2">
        <v>0</v>
      </c>
      <c r="I9" s="13" t="s">
        <v>22</v>
      </c>
      <c r="J9" s="13"/>
      <c r="K9" s="13"/>
      <c r="L9" s="13"/>
      <c r="M9" s="2"/>
      <c r="N9" s="2" t="s">
        <v>22</v>
      </c>
    </row>
    <row r="10" spans="1:14" ht="14.4" x14ac:dyDescent="0.25">
      <c r="A10" s="15"/>
      <c r="B10" s="15"/>
      <c r="C10" s="12" t="s">
        <v>24</v>
      </c>
      <c r="D10" s="12"/>
      <c r="E10" s="12"/>
      <c r="F10" s="2">
        <v>0</v>
      </c>
      <c r="G10" s="2">
        <v>0</v>
      </c>
      <c r="H10" s="2">
        <v>0</v>
      </c>
      <c r="I10" s="13" t="s">
        <v>22</v>
      </c>
      <c r="J10" s="13"/>
      <c r="K10" s="13"/>
      <c r="L10" s="13"/>
      <c r="M10" s="2"/>
      <c r="N10" s="2" t="s">
        <v>22</v>
      </c>
    </row>
    <row r="11" spans="1:14" x14ac:dyDescent="0.25">
      <c r="A11" s="12" t="s">
        <v>25</v>
      </c>
      <c r="B11" s="12" t="s">
        <v>26</v>
      </c>
      <c r="C11" s="12"/>
      <c r="D11" s="12"/>
      <c r="E11" s="12"/>
      <c r="F11" s="12"/>
      <c r="G11" s="12"/>
      <c r="H11" s="12" t="s">
        <v>27</v>
      </c>
      <c r="I11" s="12"/>
      <c r="J11" s="12"/>
      <c r="K11" s="12"/>
      <c r="L11" s="12"/>
      <c r="M11" s="12"/>
      <c r="N11" s="12"/>
    </row>
    <row r="12" spans="1:14" ht="58.95" customHeight="1" x14ac:dyDescent="0.25">
      <c r="A12" s="12"/>
      <c r="B12" s="16" t="s">
        <v>28</v>
      </c>
      <c r="C12" s="16"/>
      <c r="D12" s="16"/>
      <c r="E12" s="16"/>
      <c r="F12" s="16"/>
      <c r="G12" s="16"/>
      <c r="H12" s="16" t="s">
        <v>29</v>
      </c>
      <c r="I12" s="16"/>
      <c r="J12" s="16"/>
      <c r="K12" s="16"/>
      <c r="L12" s="16"/>
      <c r="M12" s="16"/>
      <c r="N12" s="16"/>
    </row>
    <row r="13" spans="1:14" ht="31.8" customHeight="1" x14ac:dyDescent="0.25">
      <c r="A13" s="23" t="s">
        <v>30</v>
      </c>
      <c r="B13" s="1" t="s">
        <v>31</v>
      </c>
      <c r="C13" s="1" t="s">
        <v>32</v>
      </c>
      <c r="D13" s="1" t="s">
        <v>33</v>
      </c>
      <c r="E13" s="12" t="s">
        <v>34</v>
      </c>
      <c r="F13" s="12"/>
      <c r="G13" s="12"/>
      <c r="H13" s="12" t="s">
        <v>35</v>
      </c>
      <c r="I13" s="12"/>
      <c r="J13" s="1" t="s">
        <v>16</v>
      </c>
      <c r="K13" s="1" t="s">
        <v>18</v>
      </c>
      <c r="L13" s="12" t="s">
        <v>36</v>
      </c>
      <c r="M13" s="12"/>
      <c r="N13" s="12"/>
    </row>
    <row r="14" spans="1:14" ht="21.6" x14ac:dyDescent="0.25">
      <c r="A14" s="24"/>
      <c r="B14" s="12" t="s">
        <v>37</v>
      </c>
      <c r="C14" s="23" t="s">
        <v>38</v>
      </c>
      <c r="D14" s="4" t="s">
        <v>39</v>
      </c>
      <c r="E14" s="17" t="s">
        <v>40</v>
      </c>
      <c r="F14" s="17"/>
      <c r="G14" s="17"/>
      <c r="H14" s="13" t="s">
        <v>41</v>
      </c>
      <c r="I14" s="13"/>
      <c r="J14" s="2">
        <v>4</v>
      </c>
      <c r="K14" s="2">
        <v>4</v>
      </c>
      <c r="L14" s="13"/>
      <c r="M14" s="13"/>
      <c r="N14" s="13"/>
    </row>
    <row r="15" spans="1:14" ht="40.049999999999997" customHeight="1" x14ac:dyDescent="0.25">
      <c r="A15" s="24"/>
      <c r="B15" s="12"/>
      <c r="C15" s="24"/>
      <c r="D15" s="4" t="s">
        <v>42</v>
      </c>
      <c r="E15" s="17" t="s">
        <v>43</v>
      </c>
      <c r="F15" s="17"/>
      <c r="G15" s="17"/>
      <c r="H15" s="13" t="s">
        <v>44</v>
      </c>
      <c r="I15" s="13"/>
      <c r="J15" s="2">
        <v>4</v>
      </c>
      <c r="K15" s="2">
        <v>4</v>
      </c>
      <c r="L15" s="13"/>
      <c r="M15" s="13"/>
      <c r="N15" s="13"/>
    </row>
    <row r="16" spans="1:14" ht="21.6" x14ac:dyDescent="0.25">
      <c r="A16" s="24"/>
      <c r="B16" s="12"/>
      <c r="C16" s="24"/>
      <c r="D16" s="4" t="s">
        <v>45</v>
      </c>
      <c r="E16" s="17" t="s">
        <v>46</v>
      </c>
      <c r="F16" s="17"/>
      <c r="G16" s="17"/>
      <c r="H16" s="17" t="s">
        <v>47</v>
      </c>
      <c r="I16" s="17"/>
      <c r="J16" s="2">
        <v>4</v>
      </c>
      <c r="K16" s="2">
        <v>4</v>
      </c>
      <c r="L16" s="17"/>
      <c r="M16" s="17"/>
      <c r="N16" s="17"/>
    </row>
    <row r="17" spans="1:14" ht="21.6" x14ac:dyDescent="0.25">
      <c r="A17" s="24"/>
      <c r="B17" s="12"/>
      <c r="C17" s="24"/>
      <c r="D17" s="4" t="s">
        <v>48</v>
      </c>
      <c r="E17" s="17" t="s">
        <v>49</v>
      </c>
      <c r="F17" s="17"/>
      <c r="G17" s="17"/>
      <c r="H17" s="17" t="s">
        <v>50</v>
      </c>
      <c r="I17" s="17"/>
      <c r="J17" s="2">
        <v>4</v>
      </c>
      <c r="K17" s="2">
        <v>4</v>
      </c>
      <c r="L17" s="17"/>
      <c r="M17" s="17"/>
      <c r="N17" s="17"/>
    </row>
    <row r="18" spans="1:14" ht="21.6" x14ac:dyDescent="0.25">
      <c r="A18" s="24"/>
      <c r="B18" s="12"/>
      <c r="C18" s="25"/>
      <c r="D18" s="4" t="s">
        <v>51</v>
      </c>
      <c r="E18" s="17" t="s">
        <v>52</v>
      </c>
      <c r="F18" s="17"/>
      <c r="G18" s="17"/>
      <c r="H18" s="13" t="s">
        <v>52</v>
      </c>
      <c r="I18" s="13"/>
      <c r="J18" s="2">
        <v>4</v>
      </c>
      <c r="K18" s="2">
        <v>4</v>
      </c>
      <c r="L18" s="13"/>
      <c r="M18" s="13"/>
      <c r="N18" s="13"/>
    </row>
    <row r="19" spans="1:14" ht="28.05" customHeight="1" x14ac:dyDescent="0.25">
      <c r="A19" s="24"/>
      <c r="B19" s="12"/>
      <c r="C19" s="3" t="s">
        <v>53</v>
      </c>
      <c r="D19" s="6" t="s">
        <v>54</v>
      </c>
      <c r="E19" s="17" t="s">
        <v>55</v>
      </c>
      <c r="F19" s="17"/>
      <c r="G19" s="17"/>
      <c r="H19" s="13" t="s">
        <v>56</v>
      </c>
      <c r="I19" s="13"/>
      <c r="J19" s="2">
        <v>5</v>
      </c>
      <c r="K19" s="2">
        <v>5</v>
      </c>
      <c r="L19" s="13"/>
      <c r="M19" s="13"/>
      <c r="N19" s="13"/>
    </row>
    <row r="20" spans="1:14" ht="21.6" x14ac:dyDescent="0.25">
      <c r="A20" s="24"/>
      <c r="B20" s="12"/>
      <c r="C20" s="23" t="s">
        <v>57</v>
      </c>
      <c r="D20" s="4" t="s">
        <v>39</v>
      </c>
      <c r="E20" s="17" t="s">
        <v>58</v>
      </c>
      <c r="F20" s="17"/>
      <c r="G20" s="17"/>
      <c r="H20" s="17" t="s">
        <v>59</v>
      </c>
      <c r="I20" s="17"/>
      <c r="J20" s="2">
        <v>2</v>
      </c>
      <c r="K20" s="2">
        <v>2</v>
      </c>
      <c r="L20" s="13"/>
      <c r="M20" s="13"/>
      <c r="N20" s="13"/>
    </row>
    <row r="21" spans="1:14" ht="46.05" customHeight="1" x14ac:dyDescent="0.25">
      <c r="A21" s="24"/>
      <c r="B21" s="12"/>
      <c r="C21" s="24"/>
      <c r="D21" s="4" t="s">
        <v>42</v>
      </c>
      <c r="E21" s="17" t="s">
        <v>58</v>
      </c>
      <c r="F21" s="17"/>
      <c r="G21" s="17"/>
      <c r="H21" s="17" t="s">
        <v>60</v>
      </c>
      <c r="I21" s="17"/>
      <c r="J21" s="2">
        <v>2</v>
      </c>
      <c r="K21" s="2">
        <v>2</v>
      </c>
      <c r="L21" s="13"/>
      <c r="M21" s="13"/>
      <c r="N21" s="13"/>
    </row>
    <row r="22" spans="1:14" ht="21.6" x14ac:dyDescent="0.25">
      <c r="A22" s="24"/>
      <c r="B22" s="12"/>
      <c r="C22" s="24"/>
      <c r="D22" s="4" t="s">
        <v>45</v>
      </c>
      <c r="E22" s="17" t="s">
        <v>58</v>
      </c>
      <c r="F22" s="17"/>
      <c r="G22" s="17"/>
      <c r="H22" s="17" t="s">
        <v>61</v>
      </c>
      <c r="I22" s="17"/>
      <c r="J22" s="2">
        <v>2</v>
      </c>
      <c r="K22" s="2">
        <v>2</v>
      </c>
      <c r="L22" s="13"/>
      <c r="M22" s="13"/>
      <c r="N22" s="13"/>
    </row>
    <row r="23" spans="1:14" ht="21.6" x14ac:dyDescent="0.25">
      <c r="A23" s="24"/>
      <c r="B23" s="12"/>
      <c r="C23" s="24" t="s">
        <v>57</v>
      </c>
      <c r="D23" s="4" t="s">
        <v>48</v>
      </c>
      <c r="E23" s="17" t="s">
        <v>58</v>
      </c>
      <c r="F23" s="17"/>
      <c r="G23" s="17"/>
      <c r="H23" s="13" t="s">
        <v>62</v>
      </c>
      <c r="I23" s="13"/>
      <c r="J23" s="2">
        <v>2</v>
      </c>
      <c r="K23" s="2">
        <v>2</v>
      </c>
      <c r="L23" s="13"/>
      <c r="M23" s="13"/>
      <c r="N23" s="13"/>
    </row>
    <row r="24" spans="1:14" ht="21.6" x14ac:dyDescent="0.25">
      <c r="A24" s="24"/>
      <c r="B24" s="12"/>
      <c r="C24" s="25"/>
      <c r="D24" s="4" t="s">
        <v>51</v>
      </c>
      <c r="E24" s="17" t="s">
        <v>58</v>
      </c>
      <c r="F24" s="17"/>
      <c r="G24" s="17"/>
      <c r="H24" s="13" t="s">
        <v>63</v>
      </c>
      <c r="I24" s="13"/>
      <c r="J24" s="2">
        <v>2</v>
      </c>
      <c r="K24" s="2">
        <v>2</v>
      </c>
      <c r="L24" s="13"/>
      <c r="M24" s="13"/>
      <c r="N24" s="13"/>
    </row>
    <row r="25" spans="1:14" ht="22.05" customHeight="1" x14ac:dyDescent="0.25">
      <c r="A25" s="24"/>
      <c r="B25" s="12"/>
      <c r="C25" s="1" t="s">
        <v>64</v>
      </c>
      <c r="D25" s="4" t="s">
        <v>65</v>
      </c>
      <c r="E25" s="18" t="s">
        <v>66</v>
      </c>
      <c r="F25" s="19"/>
      <c r="G25" s="20"/>
      <c r="H25" s="13" t="s">
        <v>66</v>
      </c>
      <c r="I25" s="13"/>
      <c r="J25" s="2">
        <v>5</v>
      </c>
      <c r="K25" s="2">
        <v>5</v>
      </c>
      <c r="L25" s="13"/>
      <c r="M25" s="13"/>
      <c r="N25" s="13"/>
    </row>
    <row r="26" spans="1:14" ht="81" customHeight="1" x14ac:dyDescent="0.25">
      <c r="A26" s="24"/>
      <c r="B26" s="12" t="s">
        <v>67</v>
      </c>
      <c r="C26" s="1" t="s">
        <v>68</v>
      </c>
      <c r="D26" s="4" t="s">
        <v>69</v>
      </c>
      <c r="E26" s="13" t="s">
        <v>70</v>
      </c>
      <c r="F26" s="13"/>
      <c r="G26" s="13"/>
      <c r="H26" s="13" t="s">
        <v>71</v>
      </c>
      <c r="I26" s="13"/>
      <c r="J26" s="2">
        <v>10</v>
      </c>
      <c r="K26" s="2">
        <v>7</v>
      </c>
      <c r="L26" s="13" t="s">
        <v>72</v>
      </c>
      <c r="M26" s="13"/>
      <c r="N26" s="13"/>
    </row>
    <row r="27" spans="1:14" ht="79.05" customHeight="1" x14ac:dyDescent="0.25">
      <c r="A27" s="24"/>
      <c r="B27" s="12"/>
      <c r="C27" s="1" t="s">
        <v>73</v>
      </c>
      <c r="D27" s="4" t="s">
        <v>74</v>
      </c>
      <c r="E27" s="17" t="s">
        <v>70</v>
      </c>
      <c r="F27" s="17"/>
      <c r="G27" s="17"/>
      <c r="H27" s="13" t="s">
        <v>75</v>
      </c>
      <c r="I27" s="13"/>
      <c r="J27" s="2">
        <v>10</v>
      </c>
      <c r="K27" s="2">
        <v>7</v>
      </c>
      <c r="L27" s="13" t="s">
        <v>76</v>
      </c>
      <c r="M27" s="13"/>
      <c r="N27" s="13"/>
    </row>
    <row r="28" spans="1:14" ht="40.049999999999997" customHeight="1" x14ac:dyDescent="0.25">
      <c r="A28" s="24"/>
      <c r="B28" s="12"/>
      <c r="C28" s="1" t="s">
        <v>77</v>
      </c>
      <c r="D28" s="4" t="s">
        <v>78</v>
      </c>
      <c r="E28" s="13" t="s">
        <v>70</v>
      </c>
      <c r="F28" s="13"/>
      <c r="G28" s="13"/>
      <c r="H28" s="13" t="s">
        <v>79</v>
      </c>
      <c r="I28" s="13"/>
      <c r="J28" s="2">
        <v>10</v>
      </c>
      <c r="K28" s="2">
        <v>8</v>
      </c>
      <c r="L28" s="13" t="s">
        <v>80</v>
      </c>
      <c r="M28" s="13"/>
      <c r="N28" s="13"/>
    </row>
    <row r="29" spans="1:14" ht="63" customHeight="1" x14ac:dyDescent="0.25">
      <c r="A29" s="24"/>
      <c r="B29" s="12"/>
      <c r="C29" s="1" t="s">
        <v>81</v>
      </c>
      <c r="D29" s="4" t="s">
        <v>82</v>
      </c>
      <c r="E29" s="13" t="s">
        <v>70</v>
      </c>
      <c r="F29" s="13"/>
      <c r="G29" s="13"/>
      <c r="H29" s="13" t="s">
        <v>83</v>
      </c>
      <c r="I29" s="13"/>
      <c r="J29" s="2">
        <v>10</v>
      </c>
      <c r="K29" s="2">
        <v>7</v>
      </c>
      <c r="L29" s="13" t="s">
        <v>84</v>
      </c>
      <c r="M29" s="13"/>
      <c r="N29" s="13"/>
    </row>
    <row r="30" spans="1:14" ht="43.05" customHeight="1" x14ac:dyDescent="0.25">
      <c r="A30" s="24"/>
      <c r="B30" s="23" t="s">
        <v>85</v>
      </c>
      <c r="C30" s="12" t="s">
        <v>86</v>
      </c>
      <c r="D30" s="26" t="s">
        <v>87</v>
      </c>
      <c r="E30" s="27">
        <v>1</v>
      </c>
      <c r="F30" s="13"/>
      <c r="G30" s="13"/>
      <c r="H30" s="13" t="s">
        <v>88</v>
      </c>
      <c r="I30" s="13"/>
      <c r="J30" s="13">
        <v>10</v>
      </c>
      <c r="K30" s="13">
        <v>10</v>
      </c>
      <c r="L30" s="13"/>
      <c r="M30" s="13"/>
      <c r="N30" s="13"/>
    </row>
    <row r="31" spans="1:14" ht="18" customHeight="1" x14ac:dyDescent="0.25">
      <c r="A31" s="25"/>
      <c r="B31" s="25"/>
      <c r="C31" s="12"/>
      <c r="D31" s="26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x14ac:dyDescent="0.25">
      <c r="A32" s="21" t="s">
        <v>89</v>
      </c>
      <c r="B32" s="21"/>
      <c r="C32" s="21"/>
      <c r="D32" s="21"/>
      <c r="E32" s="21"/>
      <c r="F32" s="21"/>
      <c r="G32" s="21"/>
      <c r="H32" s="21"/>
      <c r="I32" s="21"/>
      <c r="J32" s="7">
        <v>100</v>
      </c>
      <c r="K32" s="5">
        <f>SUM(K14:K31)+N7</f>
        <v>89</v>
      </c>
      <c r="L32" s="13"/>
      <c r="M32" s="13"/>
      <c r="N32" s="13"/>
    </row>
    <row r="33" spans="1:14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 ht="127.2" customHeight="1" x14ac:dyDescent="0.25">
      <c r="A34" s="22" t="s">
        <v>90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</sheetData>
  <mergeCells count="97">
    <mergeCell ref="E30:G31"/>
    <mergeCell ref="A32:I32"/>
    <mergeCell ref="L32:N32"/>
    <mergeCell ref="A34:N34"/>
    <mergeCell ref="A11:A12"/>
    <mergeCell ref="A13:A31"/>
    <mergeCell ref="B14:B25"/>
    <mergeCell ref="B26:B29"/>
    <mergeCell ref="B30:B31"/>
    <mergeCell ref="C14:C18"/>
    <mergeCell ref="C20:C24"/>
    <mergeCell ref="C30:C31"/>
    <mergeCell ref="D30:D31"/>
    <mergeCell ref="J30:J31"/>
    <mergeCell ref="K30:K31"/>
    <mergeCell ref="H30:I31"/>
    <mergeCell ref="L30:N31"/>
    <mergeCell ref="E28:G28"/>
    <mergeCell ref="H28:I28"/>
    <mergeCell ref="L28:N28"/>
    <mergeCell ref="E29:G29"/>
    <mergeCell ref="H29:I29"/>
    <mergeCell ref="L29:N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2021-06-05T08:29:50Z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