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390C47E8-BC50-4F30-ADA1-1C237E8D985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30" i="1" s="1"/>
  <c r="M7" i="1"/>
</calcChain>
</file>

<file path=xl/sharedStrings.xml><?xml version="1.0" encoding="utf-8"?>
<sst xmlns="http://schemas.openxmlformats.org/spreadsheetml/2006/main" count="94" uniqueCount="83">
  <si>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</si>
  <si>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</si>
  <si>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</si>
  <si>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北京农业信息技术研究中心机房设备与网站系统运维 项目</t>
  </si>
  <si>
    <t>主管部门</t>
  </si>
  <si>
    <t>北京市农林科学院</t>
  </si>
  <si>
    <t>实施单位</t>
  </si>
  <si>
    <t>北京农业信息技术研究中心</t>
  </si>
  <si>
    <t>项目负责人</t>
  </si>
  <si>
    <t>吴华瑞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</si>
  <si>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</si>
  <si>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</si>
  <si>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</si>
  <si>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</si>
  <si>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</si>
  <si>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</si>
  <si>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</si>
  <si>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</si>
  <si>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</si>
  <si>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</si>
  <si>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</si>
  <si>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</si>
  <si>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</si>
  <si>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</si>
  <si>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</si>
  <si>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</si>
  <si>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</si>
  <si>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机房网络设备运维：链路负载均衡、服务器负载均衡、硬件防火墙、智能流量管理设备、网络入侵防护、上网行为管理、主机安全防护系统、应用流量管理设备等网络管理安全设备运维；VPN、核心交换机、骨干网络路由器、接入层交换机等机房网络核心设备运维；服务器与存储系统等设备运维，包括设备主机硬件及环境保养，操作系统更新与故障检测、性能优化，设备主机维修、备件更换和备机提供等；应用软件及基础软件、配套系统运维，补丁更新和故障修复、日常维护；机房空调、UPS备电系统运维，包括UPS主机、机房配套监控显示系统、机房空调需要进行老化部件更换、主机固件软件更新，UPS电池外观污染养护、电池充放电正常性检测维护、铅酸液的更换等。
网络运行环境综合检测、评估和优化，包括网络核心设备、汇聚层、服务器、接入层交换机、接入信息点等涉及的网络环境巡检，网络布线日常优化维扩。
北京农业信息技术研究中心、北京农业智能装备技术研究中心、北京农业信息化学会、农业信息智能搜索网站、农业物联网创新联盟网站的信息推送、网站完全测试与防护服务、网站优化、网站群管理系统日常维扩(包括郊区基地管理信息服务、专题信息智能搜索服务等)、节假日安全保障服务、网站风格变更等；小汤山基地管理系统和其他业务系统日常监控、安全加固、安全风险评估、安全漏洞扫描、美工设计、性能优化等运维服务；数据资源服务包括网站和业务系统数据录入更新，数据整合、分离、统计和备份等数据处理，数据迁移。</t>
  </si>
  <si>
    <t>机房设备与软件运维情况汇报：机房设备与软件定期巡检，硬件设备巡检3160次，软件系统巡检592次，硬件故障更换129件，软件协议更新469次，软件升级126次；网络拓扑迭代12次。系统正常运行率99.71%，系统故障率0.29%，故障响应率100%，故障排除率100%，核心网络可用性100%，事件关闭率100%。
机房网络运行维护情况汇报：系统安全巡检服务22人月，机房网络拓扑结构优化36人天，日常信息安全咨询服务30人天，攻击监测及深度分析服务21人月，7*24节假日安全专家值守服务130人天，安全策略制定及调整服务25人天，机房设备标记与更新记录21人天，机房地面清洁服务25人天。
网站系统运维服务情况汇报：信息推送服务12人月，网站群日常维护29人月，数据加工服务25人月，门户网站测试与安全审计服务11人月，网站优化调整12人月，信息发布服务24人月，节假日安全保障服务240人天。专业系统运维服务情况汇报：小汤山基地管理系统功能完善及升级，项目服务期内派驻12名专业系统技术运维人员，开展驻场技术运维服务，60人月；形成运维日志、运维月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</si>
  <si>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</si>
  <si>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</si>
  <si>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</si>
  <si>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</si>
  <si>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</si>
  <si>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</si>
  <si>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</si>
  <si>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</si>
  <si>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</si>
  <si>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硬件维护数量</t>
  </si>
  <si>
    <t>248台/套</t>
  </si>
  <si>
    <t>软件维护数量</t>
  </si>
  <si>
    <t>41套</t>
  </si>
  <si>
    <t>质量指标</t>
  </si>
  <si>
    <t>硬件故障率</t>
  </si>
  <si>
    <t>≤1%</t>
  </si>
  <si>
    <t>软件故障率</t>
  </si>
  <si>
    <t>故障响应率</t>
  </si>
  <si>
    <t>故障排除率</t>
  </si>
  <si>
    <t>≥95%</t>
  </si>
  <si>
    <t>故障修复时间</t>
  </si>
  <si>
    <t>≤2小时</t>
  </si>
  <si>
    <t>1.5小时</t>
  </si>
  <si>
    <t>运行维护响应时间</t>
  </si>
  <si>
    <t>≤30分钟</t>
  </si>
  <si>
    <t>30分钟</t>
  </si>
  <si>
    <t>时效指标</t>
  </si>
  <si>
    <t>需求方案设计时间</t>
  </si>
  <si>
    <t>2020年1月前</t>
  </si>
  <si>
    <t>1月份</t>
  </si>
  <si>
    <t>招标采购时间</t>
  </si>
  <si>
    <t>2020年5月前</t>
  </si>
  <si>
    <t>4月底</t>
  </si>
  <si>
    <t>验收时间</t>
  </si>
  <si>
    <t>2020年12月前</t>
  </si>
  <si>
    <t>12月份</t>
  </si>
  <si>
    <t>成本指标</t>
  </si>
  <si>
    <t>项目预算控制数</t>
  </si>
  <si>
    <t>495.2万元</t>
  </si>
  <si>
    <t>年度维护成本增长率</t>
  </si>
  <si>
    <t>≤20%</t>
  </si>
  <si>
    <t>效益指标</t>
  </si>
  <si>
    <t>社会效益指标</t>
  </si>
  <si>
    <t>社会效益得到提升</t>
  </si>
  <si>
    <t>提供安全、稳定的网络运行环境，降低中心运维成本；实现中心职工日常工作效率，减少由于网络不稳定造成的损失；对外提供稳定及时的信息服务，辅助农业用户生产管理、农业科研人员数据获取，巩固北京市在全国的农业信息化科技创新中心、服务中心的地位。</t>
  </si>
  <si>
    <t>网站、系统、网络、硬件设备在全年保障了正常运行，有效的支撑了中心自身科研推广业务运行、中心对北京市、国家部委的支撑作用得到提升</t>
  </si>
  <si>
    <t>效益在后续系统实际使用和运行过程中进一步体现</t>
  </si>
  <si>
    <t>满意度指标</t>
  </si>
  <si>
    <t>服务对象满意度指标</t>
  </si>
  <si>
    <t>使用人员满意度</t>
  </si>
  <si>
    <t>使用人员满意度90%</t>
  </si>
  <si>
    <t>后续提升用户使用体验满意度，进一步提升防范垃圾邮件攻击能力，提高工作效率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</si>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</sst>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_ "/>
    <numFmt numFmtId="179" formatCode="0.00_ "/>
  </numFmts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4" xfId="1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</cellXfs>
  <cellStyles count="3">
    <cellStyle name="常规" xfId="0" builtinId="0"/>
    <cellStyle name="常规 2" xfId="2" xr:uid="{00000000-0005-0000-0000-000032000000}"/>
    <cellStyle name="常规 2 2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="80" zoomScaleNormal="80" zoomScaleSheetLayoutView="70" workbookViewId="0">
      <selection activeCell="E19" sqref="E19:G19"/>
    </sheetView>
  </sheetViews>
  <sheetFormatPr defaultColWidth="9" defaultRowHeight="13.8" x14ac:dyDescent="0.25"/>
  <cols>
    <col min="4" max="4" width="14.109375" customWidth="1"/>
    <col min="5" max="5" width="7.88671875" customWidth="1"/>
    <col min="6" max="6" width="9.44140625"/>
    <col min="7" max="7" width="10.77734375" customWidth="1"/>
    <col min="11" max="11" width="11.21875" customWidth="1"/>
    <col min="14" max="14" width="6.44140625" customWidth="1"/>
  </cols>
  <sheetData>
    <row r="1" spans="1:14" ht="20.399999999999999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4.4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x14ac:dyDescent="0.25">
      <c r="A3" s="13" t="s">
        <v>2</v>
      </c>
      <c r="B3" s="13"/>
      <c r="C3" s="14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5">
      <c r="A4" s="13" t="s">
        <v>4</v>
      </c>
      <c r="B4" s="13"/>
      <c r="C4" s="14" t="s">
        <v>5</v>
      </c>
      <c r="D4" s="14"/>
      <c r="E4" s="14"/>
      <c r="F4" s="14"/>
      <c r="G4" s="14"/>
      <c r="H4" s="1" t="s">
        <v>6</v>
      </c>
      <c r="I4" s="14" t="s">
        <v>7</v>
      </c>
      <c r="J4" s="14"/>
      <c r="K4" s="14"/>
      <c r="L4" s="14"/>
      <c r="M4" s="14"/>
      <c r="N4" s="14"/>
    </row>
    <row r="5" spans="1:14" x14ac:dyDescent="0.25">
      <c r="A5" s="13" t="s">
        <v>8</v>
      </c>
      <c r="B5" s="13"/>
      <c r="C5" s="14" t="s">
        <v>9</v>
      </c>
      <c r="D5" s="14"/>
      <c r="E5" s="14"/>
      <c r="F5" s="14"/>
      <c r="G5" s="14"/>
      <c r="H5" s="1" t="s">
        <v>10</v>
      </c>
      <c r="I5" s="14">
        <v>13910293903</v>
      </c>
      <c r="J5" s="14"/>
      <c r="K5" s="14"/>
      <c r="L5" s="14"/>
      <c r="M5" s="14"/>
      <c r="N5" s="14"/>
    </row>
    <row r="6" spans="1:14" ht="21.6" x14ac:dyDescent="0.25">
      <c r="A6" s="13" t="s">
        <v>11</v>
      </c>
      <c r="B6" s="13"/>
      <c r="C6" s="13"/>
      <c r="D6" s="13"/>
      <c r="E6" s="13"/>
      <c r="F6" s="1" t="s">
        <v>12</v>
      </c>
      <c r="G6" s="1" t="s">
        <v>13</v>
      </c>
      <c r="H6" s="1" t="s">
        <v>14</v>
      </c>
      <c r="I6" s="13" t="s">
        <v>15</v>
      </c>
      <c r="J6" s="13"/>
      <c r="K6" s="13"/>
      <c r="L6" s="13"/>
      <c r="M6" s="1" t="s">
        <v>16</v>
      </c>
      <c r="N6" s="1" t="s">
        <v>17</v>
      </c>
    </row>
    <row r="7" spans="1:14" x14ac:dyDescent="0.25">
      <c r="A7" s="13" t="s">
        <v>18</v>
      </c>
      <c r="B7" s="13"/>
      <c r="C7" s="15" t="s">
        <v>19</v>
      </c>
      <c r="D7" s="15"/>
      <c r="E7" s="15"/>
      <c r="F7" s="2">
        <v>495.2</v>
      </c>
      <c r="G7" s="2">
        <v>495.2</v>
      </c>
      <c r="H7" s="3">
        <v>495.2</v>
      </c>
      <c r="I7" s="13">
        <v>10</v>
      </c>
      <c r="J7" s="13"/>
      <c r="K7" s="13"/>
      <c r="L7" s="13"/>
      <c r="M7" s="5">
        <f>H7/G7</f>
        <v>1</v>
      </c>
      <c r="N7" s="9">
        <f>M7*10</f>
        <v>10</v>
      </c>
    </row>
    <row r="8" spans="1:14" ht="14.4" x14ac:dyDescent="0.25">
      <c r="A8" s="16"/>
      <c r="B8" s="16"/>
      <c r="C8" s="13" t="s">
        <v>20</v>
      </c>
      <c r="D8" s="13"/>
      <c r="E8" s="13"/>
      <c r="F8" s="2">
        <v>495.2</v>
      </c>
      <c r="G8" s="2">
        <v>495.2</v>
      </c>
      <c r="H8" s="2">
        <v>495.2</v>
      </c>
      <c r="I8" s="14" t="s">
        <v>21</v>
      </c>
      <c r="J8" s="14"/>
      <c r="K8" s="14"/>
      <c r="L8" s="14"/>
      <c r="M8" s="2"/>
      <c r="N8" s="2" t="s">
        <v>21</v>
      </c>
    </row>
    <row r="9" spans="1:14" ht="14.4" x14ac:dyDescent="0.25">
      <c r="A9" s="16"/>
      <c r="B9" s="16"/>
      <c r="C9" s="13" t="s">
        <v>22</v>
      </c>
      <c r="D9" s="13"/>
      <c r="E9" s="13"/>
      <c r="F9" s="2">
        <v>0</v>
      </c>
      <c r="G9" s="2">
        <v>0</v>
      </c>
      <c r="H9" s="2">
        <v>0</v>
      </c>
      <c r="I9" s="14" t="s">
        <v>21</v>
      </c>
      <c r="J9" s="14"/>
      <c r="K9" s="14"/>
      <c r="L9" s="14"/>
      <c r="M9" s="2"/>
      <c r="N9" s="2" t="s">
        <v>21</v>
      </c>
    </row>
    <row r="10" spans="1:14" ht="14.4" x14ac:dyDescent="0.25">
      <c r="A10" s="16"/>
      <c r="B10" s="16"/>
      <c r="C10" s="13" t="s">
        <v>23</v>
      </c>
      <c r="D10" s="13"/>
      <c r="E10" s="13"/>
      <c r="F10" s="2">
        <v>0</v>
      </c>
      <c r="G10" s="2">
        <v>0</v>
      </c>
      <c r="H10" s="2">
        <v>0</v>
      </c>
      <c r="I10" s="14" t="s">
        <v>21</v>
      </c>
      <c r="J10" s="14"/>
      <c r="K10" s="14"/>
      <c r="L10" s="14"/>
      <c r="M10" s="2"/>
      <c r="N10" s="2" t="s">
        <v>21</v>
      </c>
    </row>
    <row r="11" spans="1:14" x14ac:dyDescent="0.25">
      <c r="A11" s="13" t="s">
        <v>24</v>
      </c>
      <c r="B11" s="13" t="s">
        <v>25</v>
      </c>
      <c r="C11" s="13"/>
      <c r="D11" s="13"/>
      <c r="E11" s="13"/>
      <c r="F11" s="13"/>
      <c r="G11" s="13"/>
      <c r="H11" s="13" t="s">
        <v>26</v>
      </c>
      <c r="I11" s="13"/>
      <c r="J11" s="13"/>
      <c r="K11" s="13"/>
      <c r="L11" s="13"/>
      <c r="M11" s="13"/>
      <c r="N11" s="13"/>
    </row>
    <row r="12" spans="1:14" ht="199.05" customHeight="1" x14ac:dyDescent="0.25">
      <c r="A12" s="13"/>
      <c r="B12" s="17" t="s">
        <v>27</v>
      </c>
      <c r="C12" s="17"/>
      <c r="D12" s="17"/>
      <c r="E12" s="17"/>
      <c r="F12" s="17"/>
      <c r="G12" s="17"/>
      <c r="H12" s="17" t="s">
        <v>28</v>
      </c>
      <c r="I12" s="17"/>
      <c r="J12" s="17"/>
      <c r="K12" s="17"/>
      <c r="L12" s="17"/>
      <c r="M12" s="17"/>
      <c r="N12" s="17"/>
    </row>
    <row r="13" spans="1:14" ht="31.8" customHeight="1" x14ac:dyDescent="0.25">
      <c r="A13" s="32" t="s">
        <v>29</v>
      </c>
      <c r="B13" s="1" t="s">
        <v>30</v>
      </c>
      <c r="C13" s="1" t="s">
        <v>31</v>
      </c>
      <c r="D13" s="1" t="s">
        <v>32</v>
      </c>
      <c r="E13" s="13" t="s">
        <v>33</v>
      </c>
      <c r="F13" s="13"/>
      <c r="G13" s="13"/>
      <c r="H13" s="13" t="s">
        <v>34</v>
      </c>
      <c r="I13" s="13"/>
      <c r="J13" s="1" t="s">
        <v>15</v>
      </c>
      <c r="K13" s="1" t="s">
        <v>17</v>
      </c>
      <c r="L13" s="13" t="s">
        <v>35</v>
      </c>
      <c r="M13" s="13"/>
      <c r="N13" s="13"/>
    </row>
    <row r="14" spans="1:14" x14ac:dyDescent="0.25">
      <c r="A14" s="33"/>
      <c r="B14" s="32" t="s">
        <v>36</v>
      </c>
      <c r="C14" s="32" t="s">
        <v>37</v>
      </c>
      <c r="D14" s="4" t="s">
        <v>38</v>
      </c>
      <c r="E14" s="18" t="s">
        <v>39</v>
      </c>
      <c r="F14" s="18"/>
      <c r="G14" s="18"/>
      <c r="H14" s="14" t="s">
        <v>39</v>
      </c>
      <c r="I14" s="14"/>
      <c r="J14" s="2">
        <v>5</v>
      </c>
      <c r="K14" s="2">
        <v>5</v>
      </c>
      <c r="L14" s="14"/>
      <c r="M14" s="14"/>
      <c r="N14" s="14"/>
    </row>
    <row r="15" spans="1:14" x14ac:dyDescent="0.25">
      <c r="A15" s="33"/>
      <c r="B15" s="33"/>
      <c r="C15" s="33"/>
      <c r="D15" s="4" t="s">
        <v>40</v>
      </c>
      <c r="E15" s="18" t="s">
        <v>41</v>
      </c>
      <c r="F15" s="18"/>
      <c r="G15" s="18"/>
      <c r="H15" s="14" t="s">
        <v>41</v>
      </c>
      <c r="I15" s="14"/>
      <c r="J15" s="2">
        <v>5</v>
      </c>
      <c r="K15" s="2">
        <v>5</v>
      </c>
      <c r="L15" s="14"/>
      <c r="M15" s="14"/>
      <c r="N15" s="14"/>
    </row>
    <row r="16" spans="1:14" x14ac:dyDescent="0.25">
      <c r="A16" s="33"/>
      <c r="B16" s="33"/>
      <c r="C16" s="32" t="s">
        <v>42</v>
      </c>
      <c r="D16" s="4" t="s">
        <v>43</v>
      </c>
      <c r="E16" s="18" t="s">
        <v>44</v>
      </c>
      <c r="F16" s="18"/>
      <c r="G16" s="18"/>
      <c r="H16" s="19">
        <v>2.8999999999999998E-3</v>
      </c>
      <c r="I16" s="14"/>
      <c r="J16" s="2">
        <v>3</v>
      </c>
      <c r="K16" s="2">
        <v>3</v>
      </c>
      <c r="L16" s="14"/>
      <c r="M16" s="14"/>
      <c r="N16" s="14"/>
    </row>
    <row r="17" spans="1:14" x14ac:dyDescent="0.25">
      <c r="A17" s="33"/>
      <c r="B17" s="33"/>
      <c r="C17" s="33"/>
      <c r="D17" s="4" t="s">
        <v>45</v>
      </c>
      <c r="E17" s="18" t="s">
        <v>44</v>
      </c>
      <c r="F17" s="18"/>
      <c r="G17" s="18"/>
      <c r="H17" s="19">
        <v>2.8999999999999998E-3</v>
      </c>
      <c r="I17" s="14"/>
      <c r="J17" s="2">
        <v>3</v>
      </c>
      <c r="K17" s="2">
        <v>3</v>
      </c>
      <c r="L17" s="14"/>
      <c r="M17" s="14"/>
      <c r="N17" s="14"/>
    </row>
    <row r="18" spans="1:14" x14ac:dyDescent="0.25">
      <c r="A18" s="33"/>
      <c r="B18" s="33"/>
      <c r="C18" s="33"/>
      <c r="D18" s="4" t="s">
        <v>46</v>
      </c>
      <c r="E18" s="20">
        <v>1</v>
      </c>
      <c r="F18" s="18"/>
      <c r="G18" s="18"/>
      <c r="H18" s="21">
        <v>1</v>
      </c>
      <c r="I18" s="14"/>
      <c r="J18" s="2">
        <v>3</v>
      </c>
      <c r="K18" s="2">
        <v>3</v>
      </c>
      <c r="L18" s="14"/>
      <c r="M18" s="14"/>
      <c r="N18" s="14"/>
    </row>
    <row r="19" spans="1:14" x14ac:dyDescent="0.25">
      <c r="A19" s="33"/>
      <c r="B19" s="33"/>
      <c r="C19" s="33"/>
      <c r="D19" s="4" t="s">
        <v>47</v>
      </c>
      <c r="E19" s="18" t="s">
        <v>48</v>
      </c>
      <c r="F19" s="18"/>
      <c r="G19" s="18"/>
      <c r="H19" s="21">
        <v>1</v>
      </c>
      <c r="I19" s="14"/>
      <c r="J19" s="2">
        <v>3</v>
      </c>
      <c r="K19" s="2">
        <v>3</v>
      </c>
      <c r="L19" s="14"/>
      <c r="M19" s="14"/>
      <c r="N19" s="14"/>
    </row>
    <row r="20" spans="1:14" x14ac:dyDescent="0.25">
      <c r="A20" s="33"/>
      <c r="B20" s="33"/>
      <c r="C20" s="33"/>
      <c r="D20" s="4" t="s">
        <v>49</v>
      </c>
      <c r="E20" s="18" t="s">
        <v>50</v>
      </c>
      <c r="F20" s="18"/>
      <c r="G20" s="18"/>
      <c r="H20" s="14" t="s">
        <v>51</v>
      </c>
      <c r="I20" s="14"/>
      <c r="J20" s="2">
        <v>4</v>
      </c>
      <c r="K20" s="2">
        <v>4</v>
      </c>
      <c r="L20" s="22"/>
      <c r="M20" s="23"/>
      <c r="N20" s="24"/>
    </row>
    <row r="21" spans="1:14" ht="15" customHeight="1" x14ac:dyDescent="0.25">
      <c r="A21" s="33"/>
      <c r="B21" s="33"/>
      <c r="C21" s="33"/>
      <c r="D21" s="4" t="s">
        <v>52</v>
      </c>
      <c r="E21" s="18" t="s">
        <v>53</v>
      </c>
      <c r="F21" s="18"/>
      <c r="G21" s="18"/>
      <c r="H21" s="25" t="s">
        <v>54</v>
      </c>
      <c r="I21" s="25"/>
      <c r="J21" s="2">
        <v>4</v>
      </c>
      <c r="K21" s="2">
        <v>4</v>
      </c>
      <c r="L21" s="22"/>
      <c r="M21" s="23"/>
      <c r="N21" s="24"/>
    </row>
    <row r="22" spans="1:14" x14ac:dyDescent="0.25">
      <c r="A22" s="33"/>
      <c r="B22" s="33"/>
      <c r="C22" s="32" t="s">
        <v>55</v>
      </c>
      <c r="D22" s="4" t="s">
        <v>56</v>
      </c>
      <c r="E22" s="18" t="s">
        <v>57</v>
      </c>
      <c r="F22" s="18"/>
      <c r="G22" s="18"/>
      <c r="H22" s="14" t="s">
        <v>58</v>
      </c>
      <c r="I22" s="22"/>
      <c r="J22" s="2">
        <v>2</v>
      </c>
      <c r="K22" s="2">
        <v>2</v>
      </c>
      <c r="L22" s="14"/>
      <c r="M22" s="14"/>
      <c r="N22" s="14"/>
    </row>
    <row r="23" spans="1:14" x14ac:dyDescent="0.25">
      <c r="A23" s="33"/>
      <c r="B23" s="33"/>
      <c r="C23" s="33"/>
      <c r="D23" s="4" t="s">
        <v>59</v>
      </c>
      <c r="E23" s="26" t="s">
        <v>60</v>
      </c>
      <c r="F23" s="27"/>
      <c r="G23" s="28"/>
      <c r="H23" s="22" t="s">
        <v>61</v>
      </c>
      <c r="I23" s="23"/>
      <c r="J23" s="2">
        <v>2</v>
      </c>
      <c r="K23" s="2">
        <v>2</v>
      </c>
      <c r="L23" s="22"/>
      <c r="M23" s="23"/>
      <c r="N23" s="24"/>
    </row>
    <row r="24" spans="1:14" x14ac:dyDescent="0.25">
      <c r="A24" s="33"/>
      <c r="B24" s="33"/>
      <c r="C24" s="33"/>
      <c r="D24" s="4" t="s">
        <v>62</v>
      </c>
      <c r="E24" s="18" t="s">
        <v>63</v>
      </c>
      <c r="F24" s="18"/>
      <c r="G24" s="18"/>
      <c r="H24" s="14" t="s">
        <v>64</v>
      </c>
      <c r="I24" s="22"/>
      <c r="J24" s="2">
        <v>2</v>
      </c>
      <c r="K24" s="2">
        <v>2</v>
      </c>
      <c r="L24" s="14"/>
      <c r="M24" s="14"/>
      <c r="N24" s="14"/>
    </row>
    <row r="25" spans="1:14" ht="22.05" customHeight="1" x14ac:dyDescent="0.25">
      <c r="A25" s="33"/>
      <c r="B25" s="33"/>
      <c r="C25" s="32" t="s">
        <v>65</v>
      </c>
      <c r="D25" s="4" t="s">
        <v>66</v>
      </c>
      <c r="E25" s="26" t="s">
        <v>67</v>
      </c>
      <c r="F25" s="27"/>
      <c r="G25" s="28"/>
      <c r="H25" s="29" t="s">
        <v>67</v>
      </c>
      <c r="I25" s="29"/>
      <c r="J25" s="2">
        <v>2</v>
      </c>
      <c r="K25" s="2">
        <v>2</v>
      </c>
      <c r="L25" s="14"/>
      <c r="M25" s="14"/>
      <c r="N25" s="14"/>
    </row>
    <row r="26" spans="1:14" ht="16.95" customHeight="1" x14ac:dyDescent="0.25">
      <c r="A26" s="33"/>
      <c r="B26" s="34"/>
      <c r="C26" s="34"/>
      <c r="D26" s="4" t="s">
        <v>68</v>
      </c>
      <c r="E26" s="26" t="s">
        <v>69</v>
      </c>
      <c r="F26" s="27"/>
      <c r="G26" s="28"/>
      <c r="H26" s="14">
        <v>0</v>
      </c>
      <c r="I26" s="14"/>
      <c r="J26" s="2">
        <v>2</v>
      </c>
      <c r="K26" s="2">
        <v>2</v>
      </c>
      <c r="L26" s="14"/>
      <c r="M26" s="14"/>
      <c r="N26" s="14"/>
    </row>
    <row r="27" spans="1:14" ht="88.05" customHeight="1" x14ac:dyDescent="0.25">
      <c r="A27" s="33"/>
      <c r="B27" s="1" t="s">
        <v>70</v>
      </c>
      <c r="C27" s="1" t="s">
        <v>71</v>
      </c>
      <c r="D27" s="6" t="s">
        <v>72</v>
      </c>
      <c r="E27" s="18" t="s">
        <v>73</v>
      </c>
      <c r="F27" s="18"/>
      <c r="G27" s="18"/>
      <c r="H27" s="14" t="s">
        <v>74</v>
      </c>
      <c r="I27" s="14"/>
      <c r="J27" s="2">
        <v>30</v>
      </c>
      <c r="K27" s="2">
        <v>25</v>
      </c>
      <c r="L27" s="14" t="s">
        <v>75</v>
      </c>
      <c r="M27" s="14"/>
      <c r="N27" s="14"/>
    </row>
    <row r="28" spans="1:14" ht="22.95" customHeight="1" x14ac:dyDescent="0.25">
      <c r="A28" s="33"/>
      <c r="B28" s="32" t="s">
        <v>76</v>
      </c>
      <c r="C28" s="13" t="s">
        <v>77</v>
      </c>
      <c r="D28" s="35" t="s">
        <v>78</v>
      </c>
      <c r="E28" s="21" t="s">
        <v>79</v>
      </c>
      <c r="F28" s="14"/>
      <c r="G28" s="14"/>
      <c r="H28" s="21">
        <v>0.9</v>
      </c>
      <c r="I28" s="14"/>
      <c r="J28" s="14">
        <v>20</v>
      </c>
      <c r="K28" s="14">
        <v>15</v>
      </c>
      <c r="L28" s="14" t="s">
        <v>80</v>
      </c>
      <c r="M28" s="14"/>
      <c r="N28" s="14"/>
    </row>
    <row r="29" spans="1:14" x14ac:dyDescent="0.25">
      <c r="A29" s="34"/>
      <c r="B29" s="34"/>
      <c r="C29" s="13"/>
      <c r="D29" s="35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x14ac:dyDescent="0.25">
      <c r="A30" s="30" t="s">
        <v>81</v>
      </c>
      <c r="B30" s="30"/>
      <c r="C30" s="30"/>
      <c r="D30" s="30"/>
      <c r="E30" s="30"/>
      <c r="F30" s="30"/>
      <c r="G30" s="30"/>
      <c r="H30" s="30"/>
      <c r="I30" s="30"/>
      <c r="J30" s="7">
        <v>100</v>
      </c>
      <c r="K30" s="10">
        <f>SUM(K14:K29)+N7</f>
        <v>90</v>
      </c>
      <c r="L30" s="14"/>
      <c r="M30" s="14"/>
      <c r="N30" s="14"/>
    </row>
    <row r="31" spans="1:14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14" ht="127.2" customHeight="1" x14ac:dyDescent="0.25">
      <c r="A32" s="31" t="s">
        <v>82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</sheetData>
  <mergeCells count="92">
    <mergeCell ref="L28:N29"/>
    <mergeCell ref="E28:G29"/>
    <mergeCell ref="A30:I30"/>
    <mergeCell ref="L30:N30"/>
    <mergeCell ref="A32:N32"/>
    <mergeCell ref="A11:A12"/>
    <mergeCell ref="A13:A29"/>
    <mergeCell ref="B14:B26"/>
    <mergeCell ref="B28:B29"/>
    <mergeCell ref="C14:C15"/>
    <mergeCell ref="C16:C21"/>
    <mergeCell ref="C22:C24"/>
    <mergeCell ref="C25:C26"/>
    <mergeCell ref="C28:C29"/>
    <mergeCell ref="D28:D29"/>
    <mergeCell ref="J28:J29"/>
    <mergeCell ref="K28:K29"/>
    <mergeCell ref="H28:I29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2" type="noConversion"/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