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科学院2020年度全年跟踪工作总结0606\农林科学院自评表-汇总0606\"/>
    </mc:Choice>
  </mc:AlternateContent>
  <xr:revisionPtr revIDLastSave="0" documentId="13_ncr:1_{E3FFF3BE-309A-4B7F-8F41-28A593DC43A6}"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workbook>
</file>

<file path=xl/calcChain.xml><?xml version="1.0" encoding="utf-8"?>
<calcChain xmlns="http://schemas.openxmlformats.org/spreadsheetml/2006/main">
  <c r="H8" i="1" l="1"/>
  <c r="H31" i="1"/>
  <c r="H32" i="1"/>
  <c r="H33" i="1"/>
  <c r="H30" i="1"/>
  <c r="H15" i="1"/>
  <c r="H14" i="1"/>
  <c r="H7" i="1"/>
  <c r="H24" i="1" l="1"/>
  <c r="H25" i="1"/>
  <c r="H23" i="1"/>
  <c r="H19" i="1"/>
  <c r="H20" i="1"/>
  <c r="H18" i="1"/>
  <c r="M7" i="1" l="1"/>
  <c r="N7" i="1" s="1"/>
  <c r="K41" i="1" s="1"/>
  <c r="H28" i="1"/>
  <c r="H27" i="1"/>
</calcChain>
</file>

<file path=xl/sharedStrings.xml><?xml version="1.0" encoding="utf-8"?>
<sst xmlns="http://schemas.openxmlformats.org/spreadsheetml/2006/main" count="110" uniqueCount="97">
  <si>
    <t>项目支出绩效自评表</t>
  </si>
  <si>
    <r>
      <rPr>
        <b/>
        <sz val="11"/>
        <color theme="1"/>
        <rFont val="宋体"/>
        <family val="3"/>
        <charset val="134"/>
      </rPr>
      <t>（</t>
    </r>
    <r>
      <rPr>
        <b/>
        <sz val="11"/>
        <color theme="1"/>
        <rFont val="Times New Roman"/>
        <family val="1"/>
      </rPr>
      <t xml:space="preserve"> 2020 </t>
    </r>
    <r>
      <rPr>
        <b/>
        <sz val="11"/>
        <color theme="1"/>
        <rFont val="宋体"/>
        <family val="3"/>
        <charset val="134"/>
      </rPr>
      <t>年度）</t>
    </r>
  </si>
  <si>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</si>
  <si>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</si>
  <si>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</si>
  <si>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</si>
  <si>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</si>
  <si>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</si>
  <si>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</si>
  <si>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</si>
  <si>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</si>
  <si>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</si>
  <si>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</si>
  <si>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</si>
  <si>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</si>
  <si>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</si>
  <si>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</si>
  <si>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</si>
  <si>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</si>
  <si>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</si>
  <si>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</si>
  <si>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</si>
  <si>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</si>
  <si>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</si>
  <si>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</si>
  <si>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</si>
  <si>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</si>
  <si>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</si>
  <si>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</si>
  <si>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</si>
  <si>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
（40分）</t>
  </si>
  <si>
    <t>数量指标</t>
  </si>
  <si>
    <t>质量指标</t>
  </si>
  <si>
    <t>时效指标</t>
  </si>
  <si>
    <t>成本指标</t>
  </si>
  <si>
    <t>效益指标</t>
  </si>
  <si>
    <t>经济效益指标</t>
  </si>
  <si>
    <t>社会效益指标</t>
  </si>
  <si>
    <t>生态效益指标</t>
  </si>
  <si>
    <t>可持续影响指标</t>
  </si>
  <si>
    <t>满意度指标</t>
  </si>
  <si>
    <t>服务对象满意度指标</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</si>
  <si>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</si>
  <si>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</si>
  <si>
    <t>2020年北京市创新团队奶牛团队岗位专家工作经费</t>
    <phoneticPr fontId="10" type="noConversion"/>
  </si>
  <si>
    <t>北京市农林科学院</t>
    <phoneticPr fontId="10" type="noConversion"/>
  </si>
  <si>
    <t>刘彦、李永清 、孙钦平、于峰</t>
    <phoneticPr fontId="10" type="noConversion"/>
  </si>
  <si>
    <t>1.建立奶牛性控冻精的高效利用生产技术操作规程1项；2.获得奶牛卵巢功能障碍的针对性调控方案1套；3. 获得奶牛繁殖管理的智能化装备技术1项；4. 完成鉴别牛A，B型多杀性巴氏杆菌多重PCR方法，申报农业部行业标准或北京市地方标准1项；5. 初步完成抗牛传染性鼻气管炎病毒感染机理的研究；6. 获得2-3株抗牛传染性鼻气管炎gD蛋白的单克隆抗体杂交瘤细胞株；7 初步建立牛传染性鼻气管炎抗原检测荧光微球试纸条；8. 获得奶牛养殖场粪污处置与种养结合粪污农田承载力；9、研发牧场管理系统，用于牧场资源的信息化管理；10、研发牧场数据分析平台，用于牧场生产数据的统计与分析应用；11、集成牧场智能手持终端，用于实际生产作业过程中的数据的自动化采集与便携管理。</t>
    <phoneticPr fontId="10" type="noConversion"/>
  </si>
  <si>
    <t>发表论文</t>
    <phoneticPr fontId="10" type="noConversion"/>
  </si>
  <si>
    <t>申报发明专利</t>
    <phoneticPr fontId="10" type="noConversion"/>
  </si>
  <si>
    <t>技术示范推广奶牛数</t>
    <phoneticPr fontId="10" type="noConversion"/>
  </si>
  <si>
    <t>培训和指导养殖技术人员</t>
    <phoneticPr fontId="10" type="noConversion"/>
  </si>
  <si>
    <t>牧场管理系统</t>
    <phoneticPr fontId="10" type="noConversion"/>
  </si>
  <si>
    <t>牧场数据分析平台</t>
    <phoneticPr fontId="10" type="noConversion"/>
  </si>
  <si>
    <t>牧场智能手持终端</t>
    <phoneticPr fontId="10" type="noConversion"/>
  </si>
  <si>
    <t>建立奶牛性控冻精的高效利用生产技术操作规程1项，并分别提高青年牛和经产牛性控精液受胎率</t>
    <phoneticPr fontId="10" type="noConversion"/>
  </si>
  <si>
    <t>获得奶牛卵巢功能障碍的针对性调控方案1套，缩短奶牛胎间距</t>
    <phoneticPr fontId="10" type="noConversion"/>
  </si>
  <si>
    <t>临床血清样品检测准确率</t>
    <phoneticPr fontId="10" type="noConversion"/>
  </si>
  <si>
    <t>系统正常运行率</t>
    <phoneticPr fontId="10" type="noConversion"/>
  </si>
  <si>
    <t>系统无故障率</t>
    <phoneticPr fontId="10" type="noConversion"/>
  </si>
  <si>
    <t>系统并发数</t>
    <phoneticPr fontId="10" type="noConversion"/>
  </si>
  <si>
    <t>开展性控冻精示范推广、繁殖障碍奶牛激素调控方案的筛选和优化以及发情鉴定技术示范推广；初步完成抗牛传染性鼻气管炎病毒感染机理的研究；开展沼气工程调研；开展牧场管理系统研发；牧场数据分析平台研发。</t>
    <phoneticPr fontId="10" type="noConversion"/>
  </si>
  <si>
    <t>开展性控冻精示范推广、繁殖障碍奶牛激素调控方案示范推广以及发情鉴定技术示范推广、获得2-3株抗牛传染性鼻气管炎gD蛋白的单克隆抗体杂交瘤细胞株、开展牧场智能手持终端集成、开展开展牧场管理系统、数据分析平台及手持终端的培训和指导、开展入场技术指导和培训、撰写和发表论文、申报发明专利</t>
    <phoneticPr fontId="10" type="noConversion"/>
  </si>
  <si>
    <t>性控冻精示范推广、繁殖障碍奶牛激素调控方案筛选、优化、示范推广以及发情鉴定技术示范推广、初步完成抗牛传染性鼻气管炎病毒感染机理的研究、获得2-3株抗牛传染性鼻气管炎gD蛋白的单克隆抗体杂交瘤细胞株、开展沼气工程调研</t>
    <phoneticPr fontId="10" type="noConversion"/>
  </si>
  <si>
    <t>研发牧场管理系统，用于牧场资源的信息化管理；研发牧场数据分析平台，用于牧场生产数据的统计与分析应用；集成牧场智能手持终端，用于实际生产作业过程中的数据的自动化采集与便携管理。</t>
    <phoneticPr fontId="10" type="noConversion"/>
  </si>
  <si>
    <t>入场指导、技术培训</t>
    <phoneticPr fontId="10" type="noConversion"/>
  </si>
  <si>
    <t>发表论文和申报发明专利</t>
    <phoneticPr fontId="10" type="noConversion"/>
  </si>
  <si>
    <t>示范牛场经济效益</t>
    <phoneticPr fontId="10" type="noConversion"/>
  </si>
  <si>
    <t>社会效益</t>
    <phoneticPr fontId="10" type="noConversion"/>
  </si>
  <si>
    <t>入场指导、技术培训的养殖人员满意度</t>
    <phoneticPr fontId="10" type="noConversion"/>
  </si>
  <si>
    <t>7篇</t>
    <phoneticPr fontId="10" type="noConversion"/>
  </si>
  <si>
    <t>4项</t>
    <phoneticPr fontId="10" type="noConversion"/>
  </si>
  <si>
    <t>500头次</t>
    <phoneticPr fontId="10" type="noConversion"/>
  </si>
  <si>
    <t>100人次</t>
    <phoneticPr fontId="10" type="noConversion"/>
  </si>
  <si>
    <t>1套</t>
    <phoneticPr fontId="10" type="noConversion"/>
  </si>
  <si>
    <t>55%；30-35%</t>
    <phoneticPr fontId="10" type="noConversion"/>
  </si>
  <si>
    <t>8天</t>
    <phoneticPr fontId="10" type="noConversion"/>
  </si>
  <si>
    <t>≥90%</t>
    <phoneticPr fontId="10" type="noConversion"/>
  </si>
  <si>
    <t>≥95%</t>
    <phoneticPr fontId="10" type="noConversion"/>
  </si>
  <si>
    <t>≤5%</t>
    <phoneticPr fontId="10" type="noConversion"/>
  </si>
  <si>
    <t>1-6月</t>
    <phoneticPr fontId="10" type="noConversion"/>
  </si>
  <si>
    <t>7-12月</t>
    <phoneticPr fontId="10" type="noConversion"/>
  </si>
  <si>
    <t>80万元</t>
    <phoneticPr fontId="10" type="noConversion"/>
  </si>
  <si>
    <t>26万元</t>
    <phoneticPr fontId="10" type="noConversion"/>
  </si>
  <si>
    <t>9.9万元</t>
    <phoneticPr fontId="10" type="noConversion"/>
  </si>
  <si>
    <t>4.1万元</t>
    <phoneticPr fontId="10" type="noConversion"/>
  </si>
  <si>
    <t>50万元</t>
    <phoneticPr fontId="10" type="noConversion"/>
  </si>
  <si>
    <t>通过项目实施，有助于对奶牛牧场生产作业效率提升和信息化管理水平提高</t>
    <phoneticPr fontId="10" type="noConversion"/>
  </si>
  <si>
    <t>737头次</t>
    <phoneticPr fontId="10" type="noConversion"/>
  </si>
  <si>
    <t>112人次</t>
    <phoneticPr fontId="10" type="noConversion"/>
  </si>
  <si>
    <t>65.22%，48.21%</t>
    <phoneticPr fontId="10" type="noConversion"/>
  </si>
  <si>
    <t>19.75天</t>
    <phoneticPr fontId="10" type="noConversion"/>
  </si>
  <si>
    <t>提升养殖户的技术水平和市场竞争能力</t>
    <phoneticPr fontId="10" type="noConversion"/>
  </si>
  <si>
    <t>标准化、数字化地数据管理平台，对牧场生产管理过程中的人员、饲喂、库存等数据和信息进行集中的管理，帮助牧场从盈利能力、牛群结构、繁殖情况、健康情况等多维度的统计分析并结合牧场业务提供实时预警管理。牧场管理系统、牧场数据分析平台、牧场智能手持终端软件产品的研发和应用，为牧场资源信息化、管理操作标准化、生产作业智能化提供了便利，进一步提高了奶牛牧场生产作业效率以及信息化管理水平。</t>
    <phoneticPr fontId="10" type="noConversion"/>
  </si>
  <si>
    <t>1.建立奶牛性控冻精的高效利用生产技术操作规程1项；2.获得奶牛卵巢功能障碍的针对性调控方案1套；3. 获得奶牛繁殖管理的智能化装备技术1项。
1、完成牧场管理系统一套，主要功能包括：信息采集、信息查询、数据统计、饲喂管理、库存管理、预警管理等；
2、完成牧场数据分析平台一套，主要功能包括：偏差对比分析、盈利能力分析、牛群结构分析、繁殖管理分析、健康管理分析、饲喂管理分析、产奶管理分析、犊牛管理分析、人员管理分析等；
3、完成牧场智能手持终端一套，主要功能包括：牛场概况、代办事项、信息采集、设备监控、定位牛只等</t>
    <phoneticPr fontId="10" type="noConversion"/>
  </si>
  <si>
    <t>比较满意</t>
    <phoneticPr fontId="10" type="noConversion"/>
  </si>
  <si>
    <t>项目实施效益支撑资料有待完善</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</si>
</sst>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2" x14ac:knownFonts="1">
    <font>
      <sz val="11"/>
      <color theme="1"/>
      <name val="等线"/>
      <charset val="134"/>
      <scheme val="minor"/>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11"/>
      <color theme="1"/>
      <name val="宋体"/>
      <family val="3"/>
      <charset val="134"/>
    </font>
    <font>
      <sz val="9"/>
      <color rgb="FF000000"/>
      <name val="宋体"/>
      <family val="3"/>
      <charset val="134"/>
    </font>
    <font>
      <b/>
      <sz val="9"/>
      <color rgb="FF000000"/>
      <name val="宋体"/>
      <family val="3"/>
      <charset val="134"/>
    </font>
    <font>
      <sz val="10"/>
      <color theme="1"/>
      <name val="Calibri"/>
      <family val="2"/>
    </font>
    <font>
      <b/>
      <sz val="11"/>
      <color theme="1"/>
      <name val="Times New Roman"/>
      <family val="1"/>
    </font>
    <font>
      <sz val="9"/>
      <name val="等线"/>
      <family val="3"/>
      <charset val="134"/>
      <scheme val="minor"/>
    </font>
    <font>
      <sz val="11"/>
      <color theme="1"/>
      <name val="等线"/>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43" fontId="11" fillId="0" borderId="0" applyFont="0" applyFill="0" applyBorder="0" applyAlignment="0" applyProtection="0">
      <alignment vertical="center"/>
    </xf>
  </cellStyleXfs>
  <cellXfs count="27">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10"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center" vertical="center" wrapText="1"/>
    </xf>
    <xf numFmtId="43" fontId="6" fillId="0" borderId="1" xfId="1"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5" fillId="0" borderId="0" xfId="0" applyFont="1" applyAlignment="1">
      <alignment horizontal="left" vertical="top" wrapText="1"/>
    </xf>
  </cellXfs>
  <cellStyles count="2">
    <cellStyle name="常规" xfId="0" builtinId="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3"/>
  <sheetViews>
    <sheetView tabSelected="1" zoomScale="80" zoomScaleNormal="80" workbookViewId="0">
      <selection activeCell="H12" sqref="H12:N12"/>
    </sheetView>
  </sheetViews>
  <sheetFormatPr defaultColWidth="9" defaultRowHeight="13.8" x14ac:dyDescent="0.25"/>
  <cols>
    <col min="4" max="4" width="30.77734375" customWidth="1"/>
    <col min="5" max="5" width="7.88671875" customWidth="1"/>
  </cols>
  <sheetData>
    <row r="1" spans="1:14" ht="20.399999999999999" customHeight="1" x14ac:dyDescent="0.25">
      <c r="A1" s="18" t="s">
        <v>0</v>
      </c>
      <c r="B1" s="18"/>
      <c r="C1" s="18"/>
      <c r="D1" s="18"/>
      <c r="E1" s="18"/>
      <c r="F1" s="18"/>
      <c r="G1" s="18"/>
      <c r="H1" s="18"/>
      <c r="I1" s="18"/>
      <c r="J1" s="18"/>
      <c r="K1" s="18"/>
      <c r="L1" s="18"/>
      <c r="M1" s="18"/>
      <c r="N1" s="18"/>
    </row>
    <row r="2" spans="1:14" ht="14.4" x14ac:dyDescent="0.25">
      <c r="A2" s="19" t="s">
        <v>1</v>
      </c>
      <c r="B2" s="19"/>
      <c r="C2" s="19"/>
      <c r="D2" s="19"/>
      <c r="E2" s="19"/>
      <c r="F2" s="19"/>
      <c r="G2" s="19"/>
      <c r="H2" s="19"/>
      <c r="I2" s="19"/>
      <c r="J2" s="19"/>
      <c r="K2" s="19"/>
      <c r="L2" s="19"/>
      <c r="M2" s="19"/>
      <c r="N2" s="19"/>
    </row>
    <row r="3" spans="1:14" x14ac:dyDescent="0.25">
      <c r="A3" s="20" t="s">
        <v>2</v>
      </c>
      <c r="B3" s="20"/>
      <c r="C3" s="11" t="s">
        <v>44</v>
      </c>
      <c r="D3" s="11"/>
      <c r="E3" s="11"/>
      <c r="F3" s="11"/>
      <c r="G3" s="11"/>
      <c r="H3" s="11"/>
      <c r="I3" s="11"/>
      <c r="J3" s="11"/>
      <c r="K3" s="11"/>
      <c r="L3" s="11"/>
      <c r="M3" s="11"/>
      <c r="N3" s="11"/>
    </row>
    <row r="4" spans="1:14" x14ac:dyDescent="0.25">
      <c r="A4" s="20" t="s">
        <v>3</v>
      </c>
      <c r="B4" s="20"/>
      <c r="C4" s="11" t="s">
        <v>45</v>
      </c>
      <c r="D4" s="11"/>
      <c r="E4" s="11"/>
      <c r="F4" s="11"/>
      <c r="G4" s="11"/>
      <c r="H4" s="1" t="s">
        <v>4</v>
      </c>
      <c r="I4" s="11" t="s">
        <v>45</v>
      </c>
      <c r="J4" s="11"/>
      <c r="K4" s="11"/>
      <c r="L4" s="11"/>
      <c r="M4" s="11"/>
      <c r="N4" s="11"/>
    </row>
    <row r="5" spans="1:14" x14ac:dyDescent="0.25">
      <c r="A5" s="20" t="s">
        <v>5</v>
      </c>
      <c r="B5" s="20"/>
      <c r="C5" s="11" t="s">
        <v>46</v>
      </c>
      <c r="D5" s="11"/>
      <c r="E5" s="11"/>
      <c r="F5" s="11"/>
      <c r="G5" s="11"/>
      <c r="H5" s="1" t="s">
        <v>6</v>
      </c>
      <c r="I5" s="11"/>
      <c r="J5" s="11"/>
      <c r="K5" s="11"/>
      <c r="L5" s="11"/>
      <c r="M5" s="11"/>
      <c r="N5" s="11"/>
    </row>
    <row r="6" spans="1:14" ht="21.6" x14ac:dyDescent="0.25">
      <c r="A6" s="20" t="s">
        <v>7</v>
      </c>
      <c r="B6" s="20"/>
      <c r="C6" s="20"/>
      <c r="D6" s="20"/>
      <c r="E6" s="20"/>
      <c r="F6" s="1" t="s">
        <v>8</v>
      </c>
      <c r="G6" s="1" t="s">
        <v>9</v>
      </c>
      <c r="H6" s="1" t="s">
        <v>10</v>
      </c>
      <c r="I6" s="20" t="s">
        <v>11</v>
      </c>
      <c r="J6" s="20"/>
      <c r="K6" s="20"/>
      <c r="L6" s="20"/>
      <c r="M6" s="1" t="s">
        <v>12</v>
      </c>
      <c r="N6" s="1" t="s">
        <v>13</v>
      </c>
    </row>
    <row r="7" spans="1:14" x14ac:dyDescent="0.25">
      <c r="A7" s="20" t="s">
        <v>14</v>
      </c>
      <c r="B7" s="20"/>
      <c r="C7" s="21" t="s">
        <v>15</v>
      </c>
      <c r="D7" s="21"/>
      <c r="E7" s="21"/>
      <c r="F7" s="2">
        <v>120</v>
      </c>
      <c r="G7" s="2">
        <v>120</v>
      </c>
      <c r="H7" s="2">
        <f>28.6721+27.1+28.275+28</f>
        <v>112.0471</v>
      </c>
      <c r="I7" s="20">
        <v>10</v>
      </c>
      <c r="J7" s="20"/>
      <c r="K7" s="20"/>
      <c r="L7" s="20"/>
      <c r="M7" s="6">
        <f>H7/G7</f>
        <v>0.93372583333333337</v>
      </c>
      <c r="N7" s="2">
        <f>M7*10</f>
        <v>9.3372583333333345</v>
      </c>
    </row>
    <row r="8" spans="1:14" ht="14.4" x14ac:dyDescent="0.25">
      <c r="A8" s="22"/>
      <c r="B8" s="22"/>
      <c r="C8" s="20" t="s">
        <v>16</v>
      </c>
      <c r="D8" s="20"/>
      <c r="E8" s="20"/>
      <c r="F8" s="9">
        <v>120</v>
      </c>
      <c r="G8" s="9">
        <v>120</v>
      </c>
      <c r="H8" s="9">
        <f>28.6721+27.1+28.275+28</f>
        <v>112.0471</v>
      </c>
      <c r="I8" s="11" t="s">
        <v>17</v>
      </c>
      <c r="J8" s="11"/>
      <c r="K8" s="11"/>
      <c r="L8" s="11"/>
      <c r="M8" s="2"/>
      <c r="N8" s="2" t="s">
        <v>17</v>
      </c>
    </row>
    <row r="9" spans="1:14" ht="14.4" x14ac:dyDescent="0.25">
      <c r="A9" s="22"/>
      <c r="B9" s="22"/>
      <c r="C9" s="20" t="s">
        <v>18</v>
      </c>
      <c r="D9" s="20"/>
      <c r="E9" s="20"/>
      <c r="F9" s="2"/>
      <c r="G9" s="2"/>
      <c r="H9" s="2"/>
      <c r="I9" s="11" t="s">
        <v>17</v>
      </c>
      <c r="J9" s="11"/>
      <c r="K9" s="11"/>
      <c r="L9" s="11"/>
      <c r="M9" s="2"/>
      <c r="N9" s="2" t="s">
        <v>17</v>
      </c>
    </row>
    <row r="10" spans="1:14" ht="14.4" x14ac:dyDescent="0.25">
      <c r="A10" s="22"/>
      <c r="B10" s="22"/>
      <c r="C10" s="20" t="s">
        <v>19</v>
      </c>
      <c r="D10" s="20"/>
      <c r="E10" s="20"/>
      <c r="F10" s="2"/>
      <c r="G10" s="2"/>
      <c r="H10" s="2"/>
      <c r="I10" s="11" t="s">
        <v>17</v>
      </c>
      <c r="J10" s="11"/>
      <c r="K10" s="11"/>
      <c r="L10" s="11"/>
      <c r="M10" s="2"/>
      <c r="N10" s="2" t="s">
        <v>17</v>
      </c>
    </row>
    <row r="11" spans="1:14" x14ac:dyDescent="0.25">
      <c r="A11" s="20" t="s">
        <v>20</v>
      </c>
      <c r="B11" s="20" t="s">
        <v>21</v>
      </c>
      <c r="C11" s="20"/>
      <c r="D11" s="20"/>
      <c r="E11" s="20"/>
      <c r="F11" s="20"/>
      <c r="G11" s="20"/>
      <c r="H11" s="20" t="s">
        <v>22</v>
      </c>
      <c r="I11" s="20"/>
      <c r="J11" s="20"/>
      <c r="K11" s="20"/>
      <c r="L11" s="20"/>
      <c r="M11" s="20"/>
      <c r="N11" s="20"/>
    </row>
    <row r="12" spans="1:14" ht="118.2" customHeight="1" x14ac:dyDescent="0.25">
      <c r="A12" s="20"/>
      <c r="B12" s="23" t="s">
        <v>47</v>
      </c>
      <c r="C12" s="23"/>
      <c r="D12" s="23"/>
      <c r="E12" s="23"/>
      <c r="F12" s="23"/>
      <c r="G12" s="23"/>
      <c r="H12" s="23" t="s">
        <v>94</v>
      </c>
      <c r="I12" s="23"/>
      <c r="J12" s="23"/>
      <c r="K12" s="23"/>
      <c r="L12" s="23"/>
      <c r="M12" s="23"/>
      <c r="N12" s="23"/>
    </row>
    <row r="13" spans="1:14" ht="31.8" customHeight="1" x14ac:dyDescent="0.25">
      <c r="A13" s="13" t="s">
        <v>23</v>
      </c>
      <c r="B13" s="1" t="s">
        <v>24</v>
      </c>
      <c r="C13" s="1" t="s">
        <v>25</v>
      </c>
      <c r="D13" s="1" t="s">
        <v>26</v>
      </c>
      <c r="E13" s="20" t="s">
        <v>27</v>
      </c>
      <c r="F13" s="20"/>
      <c r="G13" s="20"/>
      <c r="H13" s="20" t="s">
        <v>28</v>
      </c>
      <c r="I13" s="20"/>
      <c r="J13" s="1" t="s">
        <v>11</v>
      </c>
      <c r="K13" s="1" t="s">
        <v>13</v>
      </c>
      <c r="L13" s="20" t="s">
        <v>29</v>
      </c>
      <c r="M13" s="20"/>
      <c r="N13" s="20"/>
    </row>
    <row r="14" spans="1:14" x14ac:dyDescent="0.25">
      <c r="A14" s="14"/>
      <c r="B14" s="20" t="s">
        <v>30</v>
      </c>
      <c r="C14" s="13" t="s">
        <v>31</v>
      </c>
      <c r="D14" s="3" t="s">
        <v>48</v>
      </c>
      <c r="E14" s="12" t="s">
        <v>70</v>
      </c>
      <c r="F14" s="12"/>
      <c r="G14" s="12"/>
      <c r="H14" s="11" t="str">
        <f>E14</f>
        <v>7篇</v>
      </c>
      <c r="I14" s="11"/>
      <c r="J14" s="2">
        <v>2</v>
      </c>
      <c r="K14" s="7">
        <v>2</v>
      </c>
      <c r="L14" s="11"/>
      <c r="M14" s="11"/>
      <c r="N14" s="11"/>
    </row>
    <row r="15" spans="1:14" ht="21.6" customHeight="1" x14ac:dyDescent="0.25">
      <c r="A15" s="14"/>
      <c r="B15" s="20"/>
      <c r="C15" s="14"/>
      <c r="D15" s="8" t="s">
        <v>49</v>
      </c>
      <c r="E15" s="12" t="s">
        <v>71</v>
      </c>
      <c r="F15" s="12"/>
      <c r="G15" s="12"/>
      <c r="H15" s="11" t="str">
        <f>E15</f>
        <v>4项</v>
      </c>
      <c r="I15" s="11"/>
      <c r="J15" s="7">
        <v>2</v>
      </c>
      <c r="K15" s="7">
        <v>2</v>
      </c>
      <c r="L15" s="11"/>
      <c r="M15" s="11"/>
      <c r="N15" s="11"/>
    </row>
    <row r="16" spans="1:14" ht="32.4" customHeight="1" x14ac:dyDescent="0.25">
      <c r="A16" s="14"/>
      <c r="B16" s="20"/>
      <c r="C16" s="14"/>
      <c r="D16" s="8" t="s">
        <v>50</v>
      </c>
      <c r="E16" s="12" t="s">
        <v>72</v>
      </c>
      <c r="F16" s="12"/>
      <c r="G16" s="12"/>
      <c r="H16" s="11" t="s">
        <v>88</v>
      </c>
      <c r="I16" s="11"/>
      <c r="J16" s="7">
        <v>2</v>
      </c>
      <c r="K16" s="7">
        <v>2</v>
      </c>
      <c r="L16" s="11"/>
      <c r="M16" s="11"/>
      <c r="N16" s="11"/>
    </row>
    <row r="17" spans="1:14" ht="21.6" customHeight="1" x14ac:dyDescent="0.25">
      <c r="A17" s="14"/>
      <c r="B17" s="20"/>
      <c r="C17" s="14"/>
      <c r="D17" s="8" t="s">
        <v>51</v>
      </c>
      <c r="E17" s="12" t="s">
        <v>73</v>
      </c>
      <c r="F17" s="12"/>
      <c r="G17" s="12"/>
      <c r="H17" s="11" t="s">
        <v>89</v>
      </c>
      <c r="I17" s="11"/>
      <c r="J17" s="7">
        <v>2</v>
      </c>
      <c r="K17" s="7">
        <v>2</v>
      </c>
      <c r="L17" s="11"/>
      <c r="M17" s="11"/>
      <c r="N17" s="11"/>
    </row>
    <row r="18" spans="1:14" x14ac:dyDescent="0.25">
      <c r="A18" s="14"/>
      <c r="B18" s="20"/>
      <c r="C18" s="14"/>
      <c r="D18" s="8" t="s">
        <v>52</v>
      </c>
      <c r="E18" s="12" t="s">
        <v>74</v>
      </c>
      <c r="F18" s="12"/>
      <c r="G18" s="12"/>
      <c r="H18" s="16" t="str">
        <f>E18</f>
        <v>1套</v>
      </c>
      <c r="I18" s="17"/>
      <c r="J18" s="7">
        <v>2</v>
      </c>
      <c r="K18" s="7">
        <v>2</v>
      </c>
      <c r="L18" s="11"/>
      <c r="M18" s="11"/>
      <c r="N18" s="11"/>
    </row>
    <row r="19" spans="1:14" x14ac:dyDescent="0.25">
      <c r="A19" s="14"/>
      <c r="B19" s="20"/>
      <c r="C19" s="14"/>
      <c r="D19" s="3" t="s">
        <v>53</v>
      </c>
      <c r="E19" s="12" t="s">
        <v>74</v>
      </c>
      <c r="F19" s="12"/>
      <c r="G19" s="12"/>
      <c r="H19" s="16" t="str">
        <f t="shared" ref="H19:H20" si="0">E19</f>
        <v>1套</v>
      </c>
      <c r="I19" s="17"/>
      <c r="J19" s="7">
        <v>2</v>
      </c>
      <c r="K19" s="7">
        <v>2</v>
      </c>
      <c r="L19" s="11"/>
      <c r="M19" s="11"/>
      <c r="N19" s="11"/>
    </row>
    <row r="20" spans="1:14" x14ac:dyDescent="0.25">
      <c r="A20" s="14"/>
      <c r="B20" s="20"/>
      <c r="C20" s="15"/>
      <c r="D20" s="3" t="s">
        <v>54</v>
      </c>
      <c r="E20" s="12" t="s">
        <v>74</v>
      </c>
      <c r="F20" s="12"/>
      <c r="G20" s="12"/>
      <c r="H20" s="16" t="str">
        <f t="shared" si="0"/>
        <v>1套</v>
      </c>
      <c r="I20" s="17"/>
      <c r="J20" s="7">
        <v>2</v>
      </c>
      <c r="K20" s="7">
        <v>2</v>
      </c>
      <c r="L20" s="11"/>
      <c r="M20" s="11"/>
      <c r="N20" s="11"/>
    </row>
    <row r="21" spans="1:14" ht="32.4" x14ac:dyDescent="0.25">
      <c r="A21" s="14"/>
      <c r="B21" s="20"/>
      <c r="C21" s="13" t="s">
        <v>32</v>
      </c>
      <c r="D21" s="3" t="s">
        <v>55</v>
      </c>
      <c r="E21" s="12" t="s">
        <v>75</v>
      </c>
      <c r="F21" s="12"/>
      <c r="G21" s="12"/>
      <c r="H21" s="11" t="s">
        <v>90</v>
      </c>
      <c r="I21" s="11"/>
      <c r="J21" s="7">
        <v>2</v>
      </c>
      <c r="K21" s="7">
        <v>2</v>
      </c>
      <c r="L21" s="11"/>
      <c r="M21" s="11"/>
      <c r="N21" s="11"/>
    </row>
    <row r="22" spans="1:14" ht="32.4" customHeight="1" x14ac:dyDescent="0.25">
      <c r="A22" s="14"/>
      <c r="B22" s="20"/>
      <c r="C22" s="14"/>
      <c r="D22" s="8" t="s">
        <v>56</v>
      </c>
      <c r="E22" s="12" t="s">
        <v>76</v>
      </c>
      <c r="F22" s="12"/>
      <c r="G22" s="12"/>
      <c r="H22" s="11" t="s">
        <v>91</v>
      </c>
      <c r="I22" s="11"/>
      <c r="J22" s="7">
        <v>2</v>
      </c>
      <c r="K22" s="7">
        <v>2</v>
      </c>
      <c r="L22" s="11"/>
      <c r="M22" s="11"/>
      <c r="N22" s="11"/>
    </row>
    <row r="23" spans="1:14" ht="21.6" customHeight="1" x14ac:dyDescent="0.25">
      <c r="A23" s="14"/>
      <c r="B23" s="20"/>
      <c r="C23" s="14"/>
      <c r="D23" s="8" t="s">
        <v>57</v>
      </c>
      <c r="E23" s="12" t="s">
        <v>77</v>
      </c>
      <c r="F23" s="12"/>
      <c r="G23" s="12"/>
      <c r="H23" s="11" t="str">
        <f>E23</f>
        <v>≥90%</v>
      </c>
      <c r="I23" s="11"/>
      <c r="J23" s="7">
        <v>2</v>
      </c>
      <c r="K23" s="7">
        <v>2</v>
      </c>
      <c r="L23" s="11"/>
      <c r="M23" s="11"/>
      <c r="N23" s="11"/>
    </row>
    <row r="24" spans="1:14" x14ac:dyDescent="0.25">
      <c r="A24" s="14"/>
      <c r="B24" s="20"/>
      <c r="C24" s="14"/>
      <c r="D24" s="8" t="s">
        <v>58</v>
      </c>
      <c r="E24" s="12" t="s">
        <v>78</v>
      </c>
      <c r="F24" s="12"/>
      <c r="G24" s="12"/>
      <c r="H24" s="11" t="str">
        <f t="shared" ref="H24:H25" si="1">E24</f>
        <v>≥95%</v>
      </c>
      <c r="I24" s="11"/>
      <c r="J24" s="7">
        <v>2</v>
      </c>
      <c r="K24" s="7">
        <v>2</v>
      </c>
      <c r="L24" s="11"/>
      <c r="M24" s="11"/>
      <c r="N24" s="11"/>
    </row>
    <row r="25" spans="1:14" x14ac:dyDescent="0.25">
      <c r="A25" s="14"/>
      <c r="B25" s="20"/>
      <c r="C25" s="14"/>
      <c r="D25" s="3" t="s">
        <v>59</v>
      </c>
      <c r="E25" s="12" t="s">
        <v>79</v>
      </c>
      <c r="F25" s="12"/>
      <c r="G25" s="12"/>
      <c r="H25" s="11" t="str">
        <f t="shared" si="1"/>
        <v>≤5%</v>
      </c>
      <c r="I25" s="11"/>
      <c r="J25" s="7">
        <v>2</v>
      </c>
      <c r="K25" s="7">
        <v>2</v>
      </c>
      <c r="L25" s="11"/>
      <c r="M25" s="11"/>
      <c r="N25" s="11"/>
    </row>
    <row r="26" spans="1:14" x14ac:dyDescent="0.25">
      <c r="A26" s="14"/>
      <c r="B26" s="20"/>
      <c r="C26" s="15"/>
      <c r="D26" s="3" t="s">
        <v>60</v>
      </c>
      <c r="E26" s="12">
        <v>200</v>
      </c>
      <c r="F26" s="12"/>
      <c r="G26" s="12"/>
      <c r="H26" s="11">
        <v>300</v>
      </c>
      <c r="I26" s="11"/>
      <c r="J26" s="7">
        <v>2</v>
      </c>
      <c r="K26" s="7">
        <v>2</v>
      </c>
      <c r="L26" s="11"/>
      <c r="M26" s="11"/>
      <c r="N26" s="11"/>
    </row>
    <row r="27" spans="1:14" ht="64.8" x14ac:dyDescent="0.25">
      <c r="A27" s="14"/>
      <c r="B27" s="20"/>
      <c r="C27" s="13" t="s">
        <v>33</v>
      </c>
      <c r="D27" s="3" t="s">
        <v>61</v>
      </c>
      <c r="E27" s="12" t="s">
        <v>80</v>
      </c>
      <c r="F27" s="12"/>
      <c r="G27" s="12"/>
      <c r="H27" s="11" t="str">
        <f>E27</f>
        <v>1-6月</v>
      </c>
      <c r="I27" s="11"/>
      <c r="J27" s="7">
        <v>5</v>
      </c>
      <c r="K27" s="7">
        <v>5</v>
      </c>
      <c r="L27" s="11"/>
      <c r="M27" s="11"/>
      <c r="N27" s="11"/>
    </row>
    <row r="28" spans="1:14" ht="86.4" x14ac:dyDescent="0.25">
      <c r="A28" s="14"/>
      <c r="B28" s="20"/>
      <c r="C28" s="14"/>
      <c r="D28" s="3" t="s">
        <v>62</v>
      </c>
      <c r="E28" s="12" t="s">
        <v>81</v>
      </c>
      <c r="F28" s="12"/>
      <c r="G28" s="12"/>
      <c r="H28" s="11" t="str">
        <f>E28</f>
        <v>7-12月</v>
      </c>
      <c r="I28" s="11"/>
      <c r="J28" s="7">
        <v>5</v>
      </c>
      <c r="K28" s="7">
        <v>5</v>
      </c>
      <c r="L28" s="11"/>
      <c r="M28" s="11"/>
      <c r="N28" s="11"/>
    </row>
    <row r="29" spans="1:14" x14ac:dyDescent="0.25">
      <c r="A29" s="14"/>
      <c r="B29" s="20"/>
      <c r="C29" s="15"/>
      <c r="D29" s="3"/>
      <c r="E29" s="12"/>
      <c r="F29" s="12"/>
      <c r="G29" s="12"/>
      <c r="H29" s="11"/>
      <c r="I29" s="11"/>
      <c r="J29" s="7"/>
      <c r="K29" s="7"/>
      <c r="L29" s="11"/>
      <c r="M29" s="11"/>
      <c r="N29" s="11"/>
    </row>
    <row r="30" spans="1:14" ht="64.8" x14ac:dyDescent="0.25">
      <c r="A30" s="14"/>
      <c r="B30" s="20"/>
      <c r="C30" s="13" t="s">
        <v>34</v>
      </c>
      <c r="D30" s="8" t="s">
        <v>63</v>
      </c>
      <c r="E30" s="12" t="s">
        <v>82</v>
      </c>
      <c r="F30" s="12"/>
      <c r="G30" s="12"/>
      <c r="H30" s="11" t="str">
        <f>E30</f>
        <v>80万元</v>
      </c>
      <c r="I30" s="11"/>
      <c r="J30" s="7">
        <v>1</v>
      </c>
      <c r="K30" s="7">
        <v>1</v>
      </c>
      <c r="L30" s="11"/>
      <c r="M30" s="11"/>
      <c r="N30" s="11"/>
    </row>
    <row r="31" spans="1:14" ht="54" x14ac:dyDescent="0.25">
      <c r="A31" s="14"/>
      <c r="B31" s="20"/>
      <c r="C31" s="14"/>
      <c r="D31" s="8" t="s">
        <v>64</v>
      </c>
      <c r="E31" s="12" t="s">
        <v>83</v>
      </c>
      <c r="F31" s="12"/>
      <c r="G31" s="12"/>
      <c r="H31" s="11" t="str">
        <f t="shared" ref="H31:H33" si="2">E31</f>
        <v>26万元</v>
      </c>
      <c r="I31" s="11"/>
      <c r="J31" s="7">
        <v>1</v>
      </c>
      <c r="K31" s="7">
        <v>1</v>
      </c>
      <c r="L31" s="11"/>
      <c r="M31" s="11"/>
      <c r="N31" s="11"/>
    </row>
    <row r="32" spans="1:14" x14ac:dyDescent="0.25">
      <c r="A32" s="14"/>
      <c r="B32" s="20"/>
      <c r="C32" s="14"/>
      <c r="D32" s="8" t="s">
        <v>65</v>
      </c>
      <c r="E32" s="12" t="s">
        <v>84</v>
      </c>
      <c r="F32" s="12"/>
      <c r="G32" s="12"/>
      <c r="H32" s="11" t="str">
        <f t="shared" si="2"/>
        <v>9.9万元</v>
      </c>
      <c r="I32" s="11"/>
      <c r="J32" s="7">
        <v>1</v>
      </c>
      <c r="K32" s="7">
        <v>1</v>
      </c>
      <c r="L32" s="11"/>
      <c r="M32" s="11"/>
      <c r="N32" s="11"/>
    </row>
    <row r="33" spans="1:14" x14ac:dyDescent="0.25">
      <c r="A33" s="14"/>
      <c r="B33" s="20"/>
      <c r="C33" s="14"/>
      <c r="D33" s="8" t="s">
        <v>66</v>
      </c>
      <c r="E33" s="12" t="s">
        <v>85</v>
      </c>
      <c r="F33" s="12"/>
      <c r="G33" s="12"/>
      <c r="H33" s="11" t="str">
        <f t="shared" si="2"/>
        <v>4.1万元</v>
      </c>
      <c r="I33" s="11"/>
      <c r="J33" s="7">
        <v>1</v>
      </c>
      <c r="K33" s="7">
        <v>1</v>
      </c>
      <c r="L33" s="11"/>
      <c r="M33" s="11"/>
      <c r="N33" s="11"/>
    </row>
    <row r="34" spans="1:14" ht="22.05" customHeight="1" x14ac:dyDescent="0.25">
      <c r="A34" s="14"/>
      <c r="B34" s="20"/>
      <c r="C34" s="15"/>
      <c r="D34" s="3"/>
      <c r="E34" s="12"/>
      <c r="F34" s="12"/>
      <c r="G34" s="12"/>
      <c r="H34" s="11"/>
      <c r="I34" s="11"/>
      <c r="J34" s="7"/>
      <c r="K34" s="7"/>
      <c r="L34" s="11"/>
      <c r="M34" s="11"/>
      <c r="N34" s="11"/>
    </row>
    <row r="35" spans="1:14" ht="21.6" x14ac:dyDescent="0.25">
      <c r="A35" s="14"/>
      <c r="B35" s="20" t="s">
        <v>35</v>
      </c>
      <c r="C35" s="1" t="s">
        <v>36</v>
      </c>
      <c r="D35" s="3" t="s">
        <v>67</v>
      </c>
      <c r="E35" s="12" t="s">
        <v>86</v>
      </c>
      <c r="F35" s="12"/>
      <c r="G35" s="12"/>
      <c r="H35" s="11" t="s">
        <v>92</v>
      </c>
      <c r="I35" s="11"/>
      <c r="J35" s="7">
        <v>20</v>
      </c>
      <c r="K35" s="7">
        <v>14</v>
      </c>
      <c r="L35" s="11" t="s">
        <v>96</v>
      </c>
      <c r="M35" s="11"/>
      <c r="N35" s="11"/>
    </row>
    <row r="36" spans="1:14" ht="21.6" x14ac:dyDescent="0.25">
      <c r="A36" s="14"/>
      <c r="B36" s="20"/>
      <c r="C36" s="1" t="s">
        <v>37</v>
      </c>
      <c r="D36" s="3"/>
      <c r="E36" s="12"/>
      <c r="F36" s="12"/>
      <c r="G36" s="12"/>
      <c r="H36" s="11"/>
      <c r="I36" s="11"/>
      <c r="J36" s="7"/>
      <c r="K36" s="7"/>
      <c r="L36" s="11"/>
      <c r="M36" s="11"/>
      <c r="N36" s="11"/>
    </row>
    <row r="37" spans="1:14" ht="21.6" x14ac:dyDescent="0.25">
      <c r="A37" s="14"/>
      <c r="B37" s="20"/>
      <c r="C37" s="1" t="s">
        <v>38</v>
      </c>
      <c r="D37" s="3" t="s">
        <v>68</v>
      </c>
      <c r="E37" s="12" t="s">
        <v>87</v>
      </c>
      <c r="F37" s="12"/>
      <c r="G37" s="12"/>
      <c r="H37" s="11" t="s">
        <v>93</v>
      </c>
      <c r="I37" s="11"/>
      <c r="J37" s="7">
        <v>20</v>
      </c>
      <c r="K37" s="7">
        <v>14</v>
      </c>
      <c r="L37" s="11" t="s">
        <v>96</v>
      </c>
      <c r="M37" s="11"/>
      <c r="N37" s="11"/>
    </row>
    <row r="38" spans="1:14" ht="22.05" customHeight="1" x14ac:dyDescent="0.25">
      <c r="A38" s="14"/>
      <c r="B38" s="20"/>
      <c r="C38" s="1" t="s">
        <v>39</v>
      </c>
      <c r="D38" s="3"/>
      <c r="E38" s="12"/>
      <c r="F38" s="12"/>
      <c r="G38" s="12"/>
      <c r="H38" s="11"/>
      <c r="I38" s="11"/>
      <c r="J38" s="7"/>
      <c r="K38" s="7"/>
      <c r="L38" s="11"/>
      <c r="M38" s="11"/>
      <c r="N38" s="11"/>
    </row>
    <row r="39" spans="1:14" ht="25.05" customHeight="1" x14ac:dyDescent="0.25">
      <c r="A39" s="14"/>
      <c r="B39" s="13" t="s">
        <v>40</v>
      </c>
      <c r="C39" s="20" t="s">
        <v>41</v>
      </c>
      <c r="D39" s="24" t="s">
        <v>69</v>
      </c>
      <c r="E39" s="12" t="s">
        <v>77</v>
      </c>
      <c r="F39" s="12"/>
      <c r="G39" s="12"/>
      <c r="H39" s="11" t="s">
        <v>95</v>
      </c>
      <c r="I39" s="11"/>
      <c r="J39" s="7">
        <v>10</v>
      </c>
      <c r="K39" s="7">
        <v>6</v>
      </c>
      <c r="L39" s="11" t="s">
        <v>96</v>
      </c>
      <c r="M39" s="11"/>
      <c r="N39" s="11"/>
    </row>
    <row r="40" spans="1:14" ht="13.8" hidden="1" customHeight="1" x14ac:dyDescent="0.25">
      <c r="A40" s="15"/>
      <c r="B40" s="15"/>
      <c r="C40" s="20"/>
      <c r="D40" s="24"/>
      <c r="E40" s="12"/>
      <c r="F40" s="12"/>
      <c r="G40" s="12"/>
      <c r="H40" s="11"/>
      <c r="I40" s="11"/>
      <c r="J40" s="7"/>
      <c r="K40" s="7"/>
      <c r="L40" s="11"/>
      <c r="M40" s="11"/>
      <c r="N40" s="11"/>
    </row>
    <row r="41" spans="1:14" x14ac:dyDescent="0.25">
      <c r="A41" s="25" t="s">
        <v>42</v>
      </c>
      <c r="B41" s="25"/>
      <c r="C41" s="25"/>
      <c r="D41" s="25"/>
      <c r="E41" s="25"/>
      <c r="F41" s="25"/>
      <c r="G41" s="25"/>
      <c r="H41" s="25"/>
      <c r="I41" s="25"/>
      <c r="J41" s="4">
        <v>100</v>
      </c>
      <c r="K41" s="10">
        <f>SUM(K14:K40)+N7</f>
        <v>83.337258333333338</v>
      </c>
      <c r="L41" s="11"/>
      <c r="M41" s="11"/>
      <c r="N41" s="11"/>
    </row>
    <row r="42" spans="1:14" x14ac:dyDescent="0.25">
      <c r="A42" s="5"/>
      <c r="B42" s="5"/>
      <c r="C42" s="5"/>
      <c r="D42" s="5"/>
      <c r="E42" s="5"/>
      <c r="F42" s="5"/>
      <c r="G42" s="5"/>
      <c r="H42" s="5"/>
      <c r="I42" s="5"/>
      <c r="J42" s="5"/>
      <c r="K42" s="5"/>
      <c r="L42" s="5"/>
      <c r="M42" s="5"/>
      <c r="N42" s="5"/>
    </row>
    <row r="43" spans="1:14" ht="127.2" customHeight="1" x14ac:dyDescent="0.25">
      <c r="A43" s="26" t="s">
        <v>43</v>
      </c>
      <c r="B43" s="26"/>
      <c r="C43" s="26"/>
      <c r="D43" s="26"/>
      <c r="E43" s="26"/>
      <c r="F43" s="26"/>
      <c r="G43" s="26"/>
      <c r="H43" s="26"/>
      <c r="I43" s="26"/>
      <c r="J43" s="26"/>
      <c r="K43" s="26"/>
      <c r="L43" s="26"/>
      <c r="M43" s="26"/>
      <c r="N43" s="26"/>
    </row>
  </sheetData>
  <mergeCells count="127">
    <mergeCell ref="A41:I41"/>
    <mergeCell ref="L41:N41"/>
    <mergeCell ref="A43:N43"/>
    <mergeCell ref="A13:A40"/>
    <mergeCell ref="B14:B34"/>
    <mergeCell ref="B35:B38"/>
    <mergeCell ref="B39:B40"/>
    <mergeCell ref="B11:G11"/>
    <mergeCell ref="C14:C20"/>
    <mergeCell ref="C21:C26"/>
    <mergeCell ref="C27:C29"/>
    <mergeCell ref="C39:C40"/>
    <mergeCell ref="D39:D40"/>
    <mergeCell ref="E37:G37"/>
    <mergeCell ref="E35:G35"/>
    <mergeCell ref="E29:G29"/>
    <mergeCell ref="E27:G27"/>
    <mergeCell ref="E25:G25"/>
    <mergeCell ref="H35:I35"/>
    <mergeCell ref="L35:N35"/>
    <mergeCell ref="E36:G36"/>
    <mergeCell ref="H36:I36"/>
    <mergeCell ref="L36:N36"/>
    <mergeCell ref="H37:I37"/>
    <mergeCell ref="L37:N37"/>
    <mergeCell ref="E38:G38"/>
    <mergeCell ref="H38:I38"/>
    <mergeCell ref="L38:N38"/>
    <mergeCell ref="H34:I34"/>
    <mergeCell ref="L34:N34"/>
    <mergeCell ref="E30:G30"/>
    <mergeCell ref="H30:I30"/>
    <mergeCell ref="L30:N30"/>
    <mergeCell ref="E31:G31"/>
    <mergeCell ref="H31:I31"/>
    <mergeCell ref="L31:N31"/>
    <mergeCell ref="E32:G32"/>
    <mergeCell ref="H32:I32"/>
    <mergeCell ref="L32:N32"/>
    <mergeCell ref="E33:G33"/>
    <mergeCell ref="H33:I33"/>
    <mergeCell ref="E13:G13"/>
    <mergeCell ref="H13:I13"/>
    <mergeCell ref="L13:N13"/>
    <mergeCell ref="E14:G14"/>
    <mergeCell ref="H14:I14"/>
    <mergeCell ref="L14:N14"/>
    <mergeCell ref="E19:G19"/>
    <mergeCell ref="H19:I19"/>
    <mergeCell ref="L19:N19"/>
    <mergeCell ref="A9:B9"/>
    <mergeCell ref="C9:E9"/>
    <mergeCell ref="I9:L9"/>
    <mergeCell ref="A10:B10"/>
    <mergeCell ref="C10:E10"/>
    <mergeCell ref="I10:L10"/>
    <mergeCell ref="H11:N11"/>
    <mergeCell ref="B12:G12"/>
    <mergeCell ref="H12:N12"/>
    <mergeCell ref="A11:A12"/>
    <mergeCell ref="A6:B6"/>
    <mergeCell ref="C6:E6"/>
    <mergeCell ref="I6:L6"/>
    <mergeCell ref="A7:B7"/>
    <mergeCell ref="C7:E7"/>
    <mergeCell ref="I7:L7"/>
    <mergeCell ref="A8:B8"/>
    <mergeCell ref="C8:E8"/>
    <mergeCell ref="I8:L8"/>
    <mergeCell ref="A1:N1"/>
    <mergeCell ref="A2:N2"/>
    <mergeCell ref="A3:B3"/>
    <mergeCell ref="C3:N3"/>
    <mergeCell ref="A4:B4"/>
    <mergeCell ref="C4:G4"/>
    <mergeCell ref="I4:N4"/>
    <mergeCell ref="A5:B5"/>
    <mergeCell ref="C5:G5"/>
    <mergeCell ref="I5:N5"/>
    <mergeCell ref="C30:C34"/>
    <mergeCell ref="E15:G15"/>
    <mergeCell ref="H15:I15"/>
    <mergeCell ref="L15:N15"/>
    <mergeCell ref="E16:G16"/>
    <mergeCell ref="H16:I16"/>
    <mergeCell ref="L16:N16"/>
    <mergeCell ref="E17:G17"/>
    <mergeCell ref="H17:I17"/>
    <mergeCell ref="L17:N17"/>
    <mergeCell ref="E18:G18"/>
    <mergeCell ref="H18:I18"/>
    <mergeCell ref="L18:N18"/>
    <mergeCell ref="E22:G22"/>
    <mergeCell ref="H22:I22"/>
    <mergeCell ref="L22:N22"/>
    <mergeCell ref="E20:G20"/>
    <mergeCell ref="H20:I20"/>
    <mergeCell ref="L20:N20"/>
    <mergeCell ref="E21:G21"/>
    <mergeCell ref="H21:I21"/>
    <mergeCell ref="L21:N21"/>
    <mergeCell ref="H25:I25"/>
    <mergeCell ref="L25:N25"/>
    <mergeCell ref="L33:N33"/>
    <mergeCell ref="E39:G39"/>
    <mergeCell ref="H39:I39"/>
    <mergeCell ref="L39:N39"/>
    <mergeCell ref="E40:G40"/>
    <mergeCell ref="H40:I40"/>
    <mergeCell ref="L40:N40"/>
    <mergeCell ref="E23:G23"/>
    <mergeCell ref="H23:I23"/>
    <mergeCell ref="L23:N23"/>
    <mergeCell ref="E24:G24"/>
    <mergeCell ref="H24:I24"/>
    <mergeCell ref="L24:N24"/>
    <mergeCell ref="E26:G26"/>
    <mergeCell ref="H26:I26"/>
    <mergeCell ref="L26:N26"/>
    <mergeCell ref="H27:I27"/>
    <mergeCell ref="L27:N27"/>
    <mergeCell ref="E28:G28"/>
    <mergeCell ref="H28:I28"/>
    <mergeCell ref="L28:N28"/>
    <mergeCell ref="H29:I29"/>
    <mergeCell ref="L29:N29"/>
    <mergeCell ref="E34:G34"/>
  </mergeCells>
  <phoneticPr fontId="10" type="noConversion"/>
  <printOptions horizontalCentered="1"/>
  <pageMargins left="0.70866141732283472" right="0.70866141732283472" top="0.35433070866141736" bottom="0.35433070866141736" header="0.31496062992125984" footer="0.31496062992125984"/>
  <pageSetup paperSize="9" scale="9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cp:lastPrinted>2021-04-25T04:35:09Z</cp:lastPrinted>
  <dcterms:created xsi:type="dcterms:W3CDTF">2015-06-05T18:19:00Z</dcterms:created>
  <dcterms:modified xsi:type="dcterms:W3CDTF">2021-06-07T04:15:59Z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2052-11.1.0.10356</vt:lpwstr>
  </property>
</Properties>
</file>