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新增项目定稿文件\定稿自评表\"/>
    </mc:Choice>
  </mc:AlternateContent>
  <xr:revisionPtr revIDLastSave="0" documentId="13_ncr:1_{279BFE6C-F22A-44AF-8227-F0B0BD8E496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H8" i="1" l="1"/>
  <c r="H7" i="1"/>
  <c r="M7" i="1"/>
  <c r="N7" i="1" s="1"/>
  <c r="K48" i="1" s="1"/>
</calcChain>
</file>

<file path=xl/sharedStrings.xml><?xml version="1.0" encoding="utf-8"?>
<sst xmlns="http://schemas.openxmlformats.org/spreadsheetml/2006/main" count="148" uniqueCount="132">
  <si>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</si>
  <si>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</si>
  <si>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</si>
  <si>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</si>
  <si>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</si>
  <si>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</si>
  <si>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</si>
  <si>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</si>
  <si>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</si>
  <si>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</si>
  <si>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</si>
  <si>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</si>
  <si>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</si>
  <si>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</si>
  <si>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</si>
  <si>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</si>
  <si>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</si>
  <si>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</si>
  <si>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</si>
  <si>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</si>
  <si>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</si>
  <si>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</si>
  <si>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</si>
  <si>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</si>
  <si>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</si>
  <si>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</si>
  <si>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</si>
  <si>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</si>
  <si>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</si>
  <si>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</si>
  <si>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</si>
  <si>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</si>
  <si>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</si>
  <si>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</si>
  <si>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</si>
  <si>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</si>
  <si>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</si>
  <si>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</si>
  <si>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</si>
  <si>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</si>
  <si>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</si>
  <si>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</si>
  <si>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</si>
  <si>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</si>
  <si>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育种课题目标：                                                                                 目标1：建立品种比较筛选和示范点12个，面积15亩。目标2：每种作物针对主要设施茬口推荐优良品种2-3个。目标3：提交单因子或多因子研究报告4份。目标4：提交技术创新研究总结报告4份。目标5：创制适于设施栽培，抗病、抗逆和优质的优良辣椒、番茄、茄子、黄瓜育种材料8份；提供5个优良组合参与下一年品种比较筛选。目标6：研发1-2个与辣椒、黄瓜或番茄抗病紧密连锁的分子标记。目标7：繁育国福907辣椒、京番402番茄、京茄黑宝茄子、京研118黄瓜70公斤以上，作为示范推广用种。目标8：示范推广上述品种200亩以上。目标9：育成品种在京、津、冀地区累计推广面积3000亩，累计销售种子150公斤（每公斤按4000元计算）， 获得的直接经济效益实60万元；每亩按增产10%，增加收入1000元，实现的社会效益300万元；育成品种均为抗病品种，每亩可节省150元农药施用，减少了对环境的污染环境，因此环境效益明显。目标10：相关研究课题考核指标
（1）在一级或核心期刊发表科技论文2篇
（2）培养骨干种菜农民5人。
（3）到综合试验站、田间学校工作站或农户指导12次。
（4）年报送信息24条，工作日志44条。
（5）参加团队观摩及会议90%以上。
（6）参与全市果菜生产应急活动。
栽培课题目标：                                                                                              目标1：研究富硒果菜栽培技术并示范。
目标2：研究蚯蚓肥对基质栽培果菜品质的影响并示范。
目标3：研究嫁接对番茄品质的影响及机理。
目标4：研究不同光质对番茄产量与品质的影响。</t>
    <phoneticPr fontId="10" type="noConversion"/>
  </si>
  <si>
    <t>指标1：建立示范点、面积</t>
    <phoneticPr fontId="10" type="noConversion"/>
  </si>
  <si>
    <t>指标2：提交研究报告和技术报告</t>
    <phoneticPr fontId="10" type="noConversion"/>
  </si>
  <si>
    <t>指标3：育成自交系和新品种</t>
  </si>
  <si>
    <t>指标4：示范推广</t>
    <phoneticPr fontId="10" type="noConversion"/>
  </si>
  <si>
    <t>1、研究报告</t>
    <phoneticPr fontId="10" type="noConversion"/>
  </si>
  <si>
    <t>2、科技论文</t>
    <phoneticPr fontId="10" type="noConversion"/>
  </si>
  <si>
    <t>3、赴基地指导</t>
    <phoneticPr fontId="10" type="noConversion"/>
  </si>
  <si>
    <t>4、信息／工作日志</t>
    <phoneticPr fontId="10" type="noConversion"/>
  </si>
  <si>
    <t>指标1：育种材料和育成品种</t>
  </si>
  <si>
    <t>指标2：研发的分子标记</t>
    <phoneticPr fontId="10" type="noConversion"/>
  </si>
  <si>
    <t>指标3：发表科技论文</t>
  </si>
  <si>
    <t>指标4：到综合试验站、田间学校工作站或农户指导。</t>
    <phoneticPr fontId="10" type="noConversion"/>
  </si>
  <si>
    <t>1、富硒番茄栽培技术</t>
    <phoneticPr fontId="10" type="noConversion"/>
  </si>
  <si>
    <t>2、蚯蚓肥对果菜品质的影响</t>
    <phoneticPr fontId="10" type="noConversion"/>
  </si>
  <si>
    <t>3、嫁接对番茄品质的影响</t>
    <phoneticPr fontId="10" type="noConversion"/>
  </si>
  <si>
    <t>4、光质对番茄产量与品质的影响</t>
    <phoneticPr fontId="10" type="noConversion"/>
  </si>
  <si>
    <t>指标1：抗病品种</t>
    <phoneticPr fontId="10" type="noConversion"/>
  </si>
  <si>
    <t>指标2：参加团队活动</t>
    <phoneticPr fontId="10" type="noConversion"/>
  </si>
  <si>
    <t>1、2020年6月，建立4个试验研究系统，研究工作全面开展；试验数据收集。</t>
    <phoneticPr fontId="10" type="noConversion"/>
  </si>
  <si>
    <t>2、2020年8月，研究数据分析；基地调研指导。</t>
    <phoneticPr fontId="10" type="noConversion"/>
  </si>
  <si>
    <t>3、2020年11月，基地示范；撰写论文及研究报告。</t>
    <phoneticPr fontId="10" type="noConversion"/>
  </si>
  <si>
    <t>指标1：辣椒、茄子、番茄杂交种种子成本</t>
    <phoneticPr fontId="10" type="noConversion"/>
  </si>
  <si>
    <t>指标2：黄瓜杂交种种子</t>
    <phoneticPr fontId="10" type="noConversion"/>
  </si>
  <si>
    <t>1、研究工作的成本</t>
    <phoneticPr fontId="10" type="noConversion"/>
  </si>
  <si>
    <t>2、基地实验示范及技术指导的成本</t>
    <phoneticPr fontId="10" type="noConversion"/>
  </si>
  <si>
    <t>3、论文发表及国内外学术交流成本</t>
    <phoneticPr fontId="10" type="noConversion"/>
  </si>
  <si>
    <t>指标1：推广3000亩，累计销种子150公斤</t>
    <phoneticPr fontId="10" type="noConversion"/>
  </si>
  <si>
    <t>指标2：每亩按增产10％，增加收入1000元，</t>
    <phoneticPr fontId="10" type="noConversion"/>
  </si>
  <si>
    <t>1、示范基地产值</t>
    <phoneticPr fontId="10" type="noConversion"/>
  </si>
  <si>
    <t>2、水肥利用率</t>
    <phoneticPr fontId="10" type="noConversion"/>
  </si>
  <si>
    <t>指标1：各综合实验站、田间学校、种植户</t>
    <phoneticPr fontId="10" type="noConversion"/>
  </si>
  <si>
    <t>示范基地和示范农户的满意度</t>
    <phoneticPr fontId="10" type="noConversion"/>
  </si>
  <si>
    <t>12个，15亩</t>
    <phoneticPr fontId="10" type="noConversion"/>
  </si>
  <si>
    <t>4个，4个</t>
    <phoneticPr fontId="10" type="noConversion"/>
  </si>
  <si>
    <t>8个，5个</t>
    <phoneticPr fontId="10" type="noConversion"/>
  </si>
  <si>
    <t>200亩以上</t>
    <phoneticPr fontId="10" type="noConversion"/>
  </si>
  <si>
    <t>2份</t>
    <phoneticPr fontId="10" type="noConversion"/>
  </si>
  <si>
    <t>2篇</t>
    <phoneticPr fontId="10" type="noConversion"/>
  </si>
  <si>
    <t>10次</t>
    <phoneticPr fontId="10" type="noConversion"/>
  </si>
  <si>
    <t>24/48</t>
    <phoneticPr fontId="10" type="noConversion"/>
  </si>
  <si>
    <t>适于设施栽培，具有抗病、抗逆、优质等特点</t>
    <phoneticPr fontId="10" type="noConversion"/>
  </si>
  <si>
    <t>与辣椒、黄瓜或番茄抗病紧密连锁的</t>
    <phoneticPr fontId="10" type="noConversion"/>
  </si>
  <si>
    <t>核心期刊2篇</t>
    <phoneticPr fontId="10" type="noConversion"/>
  </si>
  <si>
    <t>培养骨干技术农民</t>
    <phoneticPr fontId="10" type="noConversion"/>
  </si>
  <si>
    <t>番茄果实硒含量的提高达显著水平。</t>
    <phoneticPr fontId="10" type="noConversion"/>
  </si>
  <si>
    <t>了解可溶性糖、番茄红素、Vc的影响效果</t>
    <phoneticPr fontId="10" type="noConversion"/>
  </si>
  <si>
    <t>初步了解对番茄红素的效果及分子机理</t>
    <phoneticPr fontId="10" type="noConversion"/>
  </si>
  <si>
    <t>初步了解对番茄红素及元素的影响。</t>
    <phoneticPr fontId="10" type="noConversion"/>
  </si>
  <si>
    <t>减少对环境的污染</t>
    <phoneticPr fontId="10" type="noConversion"/>
  </si>
  <si>
    <t>90%以上</t>
    <phoneticPr fontId="10" type="noConversion"/>
  </si>
  <si>
    <t>27.5万元</t>
    <phoneticPr fontId="10" type="noConversion"/>
  </si>
  <si>
    <t>10万元</t>
    <phoneticPr fontId="10" type="noConversion"/>
  </si>
  <si>
    <t>7.5万元</t>
    <phoneticPr fontId="10" type="noConversion"/>
  </si>
  <si>
    <t>获得的直接经济效益实60万元</t>
    <phoneticPr fontId="10" type="noConversion"/>
  </si>
  <si>
    <t>实现的社会效益300万元</t>
    <phoneticPr fontId="10" type="noConversion"/>
  </si>
  <si>
    <t>5万元/亩</t>
    <phoneticPr fontId="10" type="noConversion"/>
  </si>
  <si>
    <t>提高15%</t>
    <phoneticPr fontId="10" type="noConversion"/>
  </si>
  <si>
    <t>力争使满意度达到100%。</t>
    <phoneticPr fontId="10" type="noConversion"/>
  </si>
  <si>
    <t>20次</t>
    <phoneticPr fontId="10" type="noConversion"/>
  </si>
  <si>
    <t>24/50</t>
    <phoneticPr fontId="10" type="noConversion"/>
  </si>
  <si>
    <t>“富硒宝”显著提高了番茄过时中的硒含量，是对照的18倍</t>
    <phoneticPr fontId="10" type="noConversion"/>
  </si>
  <si>
    <t>番茄可溶性糖的含量提高10.5%，对番茄红素和VC无显著影响。</t>
    <phoneticPr fontId="10" type="noConversion"/>
  </si>
  <si>
    <t>嫁接显著提高了“佳丽14”、“桃太粉”和“丰收128”三个番茄品种。</t>
    <phoneticPr fontId="10" type="noConversion"/>
  </si>
  <si>
    <t>绿光对可溶性酶、可滴定算的积累有一定的促进作用；红蓝光可提高番茄维生素C含量。</t>
    <phoneticPr fontId="10" type="noConversion"/>
  </si>
  <si>
    <t>25.338万元</t>
    <phoneticPr fontId="10" type="noConversion"/>
  </si>
  <si>
    <t>8.8万元</t>
    <phoneticPr fontId="10" type="noConversion"/>
  </si>
  <si>
    <t>0.072万元</t>
    <phoneticPr fontId="10" type="noConversion"/>
  </si>
  <si>
    <t>6-10万元/亩</t>
    <phoneticPr fontId="10" type="noConversion"/>
  </si>
  <si>
    <t>提高30%</t>
    <phoneticPr fontId="10" type="noConversion"/>
  </si>
  <si>
    <t xml:space="preserve">品比试验和示范点15个，面积60亩。 品比参试156个，筛选出晋级新品种53个，示范品种67个。
国福907、胜寒740；京番308、京番309；京研绿玲珑6号、京研绿翡翠；京茄338、京茄315，适宜于京津冀保护地栽培。
完成试验报告4份。辣椒、番茄、茄子、黄瓜各1份。
完成技术创新研究总结报告4份 。
育成优良自交系14份，优良组合8个，其中辣椒组合4个、番茄1个，黄瓜2个、茄子1个。
番茄颈腐基腐病Frl紧密连锁标记,黄瓜雌性系紧密连锁SNP分子标记
累计繁育上述示范品种高质量的种子400公斤以上。
国福907、仙客8、京茄黑宝、京番402、京研118，以及其它品种，今年累计推广3000亩以上。
发表论文3篇，其中辣椒SCI文章2篇。
培养10人。
累计指导12次。
全年报送信息28条，工作日志52条。
全部参加了团队观摩活动。
2020年2月初-3月初，北京地区下两次雪，及时通过电话、微信、视频等方式提醒基地农场注意防雪灾，及时发送团队首席办撰写的下雪恶劣气候保护地防御措施。
</t>
    <phoneticPr fontId="10" type="noConversion"/>
  </si>
  <si>
    <t>15个，60亩</t>
    <phoneticPr fontId="10" type="noConversion"/>
  </si>
  <si>
    <t>14个，8个</t>
    <phoneticPr fontId="10" type="noConversion"/>
  </si>
  <si>
    <t>3000亩以上</t>
    <phoneticPr fontId="10" type="noConversion"/>
  </si>
  <si>
    <t>育成的新品种适于设施栽培，具有抗病、抗逆、优质等特点</t>
    <phoneticPr fontId="10" type="noConversion"/>
  </si>
  <si>
    <t>番茄颈腐基腐病Frl紧密连锁标记,黄瓜雌性系紧密连锁SNP分子标记</t>
    <phoneticPr fontId="10" type="noConversion"/>
  </si>
  <si>
    <t>核心期刊1篇，SCI期刊2篇</t>
    <phoneticPr fontId="10" type="noConversion"/>
  </si>
  <si>
    <t>培养骨干技术农民10人</t>
    <phoneticPr fontId="10" type="noConversion"/>
  </si>
  <si>
    <t>抗病品种，减少农药使用量，进而减少对环境的污染</t>
    <phoneticPr fontId="10" type="noConversion"/>
  </si>
  <si>
    <t>100%参加</t>
    <phoneticPr fontId="10" type="noConversion"/>
  </si>
  <si>
    <t>36.43万元</t>
    <phoneticPr fontId="10" type="noConversion"/>
  </si>
  <si>
    <t>获得的直接经济效益实60万元以上</t>
    <phoneticPr fontId="10" type="noConversion"/>
  </si>
  <si>
    <t>实现的农民增收250万元以上</t>
    <phoneticPr fontId="10" type="noConversion"/>
  </si>
  <si>
    <t>满意度达到100%</t>
    <phoneticPr fontId="10" type="noConversion"/>
  </si>
  <si>
    <t>2020年北京市创新团队果类蔬菜团队岗位专家工作经费（育种和栽培）</t>
    <phoneticPr fontId="10" type="noConversion"/>
  </si>
  <si>
    <t>北京市农林科学院</t>
    <phoneticPr fontId="10" type="noConversion"/>
  </si>
  <si>
    <t>耿三省、刘伟</t>
    <phoneticPr fontId="10" type="noConversion"/>
  </si>
  <si>
    <t>项目实施取得了一定的预期效果，但项目实施效益支撑资料有待进一步收集和完善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</si>
</sst>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3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3" fontId="11" fillId="0" borderId="0" applyFont="0" applyFill="0" applyBorder="0" applyAlignment="0" applyProtection="0">
      <alignment vertical="center"/>
    </xf>
    <xf numFmtId="0" fontId="12" fillId="0" borderId="0"/>
  </cellStyleXfs>
  <cellXfs count="29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9" fontId="4" fillId="0" borderId="5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43" fontId="6" fillId="0" borderId="1" xfId="1" applyFont="1" applyBorder="1" applyAlignment="1">
      <alignment horizontal="center" vertical="center" wrapText="1"/>
    </xf>
  </cellXfs>
  <cellStyles count="3">
    <cellStyle name="常规" xfId="0" builtinId="0"/>
    <cellStyle name="常规 2" xfId="2" xr:uid="{73F2ACD9-479F-4141-B190-8EF361D8CED2}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0"/>
  <sheetViews>
    <sheetView tabSelected="1" topLeftCell="A34" zoomScale="80" zoomScaleNormal="80" workbookViewId="0">
      <selection activeCell="K48" sqref="K48"/>
    </sheetView>
  </sheetViews>
  <sheetFormatPr defaultColWidth="9" defaultRowHeight="13.8" x14ac:dyDescent="0.25"/>
  <cols>
    <col min="4" max="4" width="19.21875" customWidth="1"/>
    <col min="5" max="5" width="7.88671875" customWidth="1"/>
  </cols>
  <sheetData>
    <row r="1" spans="1:14" ht="20.399999999999999" customHeight="1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4" ht="14.4" x14ac:dyDescent="0.25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4" x14ac:dyDescent="0.25">
      <c r="A3" s="11" t="s">
        <v>2</v>
      </c>
      <c r="B3" s="11"/>
      <c r="C3" s="8" t="s">
        <v>128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x14ac:dyDescent="0.25">
      <c r="A4" s="11" t="s">
        <v>3</v>
      </c>
      <c r="B4" s="11"/>
      <c r="C4" s="8" t="s">
        <v>129</v>
      </c>
      <c r="D4" s="8"/>
      <c r="E4" s="8"/>
      <c r="F4" s="8"/>
      <c r="G4" s="8"/>
      <c r="H4" s="1" t="s">
        <v>4</v>
      </c>
      <c r="I4" s="8" t="s">
        <v>129</v>
      </c>
      <c r="J4" s="8"/>
      <c r="K4" s="8"/>
      <c r="L4" s="8"/>
      <c r="M4" s="8"/>
      <c r="N4" s="8"/>
    </row>
    <row r="5" spans="1:14" x14ac:dyDescent="0.25">
      <c r="A5" s="11" t="s">
        <v>5</v>
      </c>
      <c r="B5" s="11"/>
      <c r="C5" s="8" t="s">
        <v>130</v>
      </c>
      <c r="D5" s="8"/>
      <c r="E5" s="8"/>
      <c r="F5" s="8"/>
      <c r="G5" s="8"/>
      <c r="H5" s="1" t="s">
        <v>6</v>
      </c>
      <c r="I5" s="8"/>
      <c r="J5" s="8"/>
      <c r="K5" s="8"/>
      <c r="L5" s="8"/>
      <c r="M5" s="8"/>
      <c r="N5" s="8"/>
    </row>
    <row r="6" spans="1:14" ht="21.6" x14ac:dyDescent="0.25">
      <c r="A6" s="11" t="s">
        <v>7</v>
      </c>
      <c r="B6" s="11"/>
      <c r="C6" s="11"/>
      <c r="D6" s="11"/>
      <c r="E6" s="11"/>
      <c r="F6" s="1" t="s">
        <v>8</v>
      </c>
      <c r="G6" s="1" t="s">
        <v>9</v>
      </c>
      <c r="H6" s="1" t="s">
        <v>10</v>
      </c>
      <c r="I6" s="11" t="s">
        <v>11</v>
      </c>
      <c r="J6" s="11"/>
      <c r="K6" s="11"/>
      <c r="L6" s="11"/>
      <c r="M6" s="1" t="s">
        <v>12</v>
      </c>
      <c r="N6" s="1" t="s">
        <v>13</v>
      </c>
    </row>
    <row r="7" spans="1:14" x14ac:dyDescent="0.25">
      <c r="A7" s="11" t="s">
        <v>14</v>
      </c>
      <c r="B7" s="11"/>
      <c r="C7" s="17" t="s">
        <v>15</v>
      </c>
      <c r="D7" s="17"/>
      <c r="E7" s="17"/>
      <c r="F7" s="2">
        <v>80</v>
      </c>
      <c r="G7" s="2">
        <v>80</v>
      </c>
      <c r="H7" s="2">
        <f>36.43588+34.21</f>
        <v>70.645880000000005</v>
      </c>
      <c r="I7" s="11">
        <v>10</v>
      </c>
      <c r="J7" s="11"/>
      <c r="K7" s="11"/>
      <c r="L7" s="11"/>
      <c r="M7" s="5">
        <f>H7/G7</f>
        <v>0.88307350000000007</v>
      </c>
      <c r="N7" s="2">
        <f>M7*10</f>
        <v>8.8307350000000007</v>
      </c>
    </row>
    <row r="8" spans="1:14" ht="14.4" x14ac:dyDescent="0.25">
      <c r="A8" s="16"/>
      <c r="B8" s="16"/>
      <c r="C8" s="11" t="s">
        <v>16</v>
      </c>
      <c r="D8" s="11"/>
      <c r="E8" s="11"/>
      <c r="F8" s="2">
        <v>80</v>
      </c>
      <c r="G8" s="2">
        <v>80</v>
      </c>
      <c r="H8" s="6">
        <f>36.43588+34.21</f>
        <v>70.645880000000005</v>
      </c>
      <c r="I8" s="8" t="s">
        <v>17</v>
      </c>
      <c r="J8" s="8"/>
      <c r="K8" s="8"/>
      <c r="L8" s="8"/>
      <c r="M8" s="2"/>
      <c r="N8" s="2" t="s">
        <v>17</v>
      </c>
    </row>
    <row r="9" spans="1:14" ht="14.4" x14ac:dyDescent="0.25">
      <c r="A9" s="16"/>
      <c r="B9" s="16"/>
      <c r="C9" s="11" t="s">
        <v>18</v>
      </c>
      <c r="D9" s="11"/>
      <c r="E9" s="11"/>
      <c r="F9" s="2"/>
      <c r="G9" s="2"/>
      <c r="H9" s="2"/>
      <c r="I9" s="8" t="s">
        <v>17</v>
      </c>
      <c r="J9" s="8"/>
      <c r="K9" s="8"/>
      <c r="L9" s="8"/>
      <c r="M9" s="2"/>
      <c r="N9" s="2" t="s">
        <v>17</v>
      </c>
    </row>
    <row r="10" spans="1:14" ht="14.4" x14ac:dyDescent="0.25">
      <c r="A10" s="16"/>
      <c r="B10" s="16"/>
      <c r="C10" s="11" t="s">
        <v>19</v>
      </c>
      <c r="D10" s="11"/>
      <c r="E10" s="11"/>
      <c r="F10" s="2"/>
      <c r="G10" s="2"/>
      <c r="H10" s="2"/>
      <c r="I10" s="8" t="s">
        <v>17</v>
      </c>
      <c r="J10" s="8"/>
      <c r="K10" s="8"/>
      <c r="L10" s="8"/>
      <c r="M10" s="2"/>
      <c r="N10" s="2" t="s">
        <v>17</v>
      </c>
    </row>
    <row r="11" spans="1:14" x14ac:dyDescent="0.25">
      <c r="A11" s="11" t="s">
        <v>20</v>
      </c>
      <c r="B11" s="11" t="s">
        <v>21</v>
      </c>
      <c r="C11" s="11"/>
      <c r="D11" s="11"/>
      <c r="E11" s="11"/>
      <c r="F11" s="11"/>
      <c r="G11" s="11"/>
      <c r="H11" s="11" t="s">
        <v>22</v>
      </c>
      <c r="I11" s="11"/>
      <c r="J11" s="11"/>
      <c r="K11" s="11"/>
      <c r="L11" s="11"/>
      <c r="M11" s="11"/>
      <c r="N11" s="11"/>
    </row>
    <row r="12" spans="1:14" ht="275.39999999999998" customHeight="1" x14ac:dyDescent="0.25">
      <c r="A12" s="11"/>
      <c r="B12" s="15" t="s">
        <v>44</v>
      </c>
      <c r="C12" s="15"/>
      <c r="D12" s="15"/>
      <c r="E12" s="15"/>
      <c r="F12" s="15"/>
      <c r="G12" s="15"/>
      <c r="H12" s="15" t="s">
        <v>114</v>
      </c>
      <c r="I12" s="15"/>
      <c r="J12" s="15"/>
      <c r="K12" s="15"/>
      <c r="L12" s="15"/>
      <c r="M12" s="15"/>
      <c r="N12" s="15"/>
    </row>
    <row r="13" spans="1:14" ht="31.8" customHeight="1" x14ac:dyDescent="0.25">
      <c r="A13" s="12" t="s">
        <v>23</v>
      </c>
      <c r="B13" s="1" t="s">
        <v>24</v>
      </c>
      <c r="C13" s="1" t="s">
        <v>25</v>
      </c>
      <c r="D13" s="1" t="s">
        <v>26</v>
      </c>
      <c r="E13" s="11" t="s">
        <v>27</v>
      </c>
      <c r="F13" s="11"/>
      <c r="G13" s="11"/>
      <c r="H13" s="11" t="s">
        <v>28</v>
      </c>
      <c r="I13" s="11"/>
      <c r="J13" s="1" t="s">
        <v>11</v>
      </c>
      <c r="K13" s="1" t="s">
        <v>13</v>
      </c>
      <c r="L13" s="11" t="s">
        <v>29</v>
      </c>
      <c r="M13" s="11"/>
      <c r="N13" s="11"/>
    </row>
    <row r="14" spans="1:14" ht="21.6" customHeight="1" x14ac:dyDescent="0.25">
      <c r="A14" s="13"/>
      <c r="B14" s="12" t="s">
        <v>30</v>
      </c>
      <c r="C14" s="12" t="s">
        <v>31</v>
      </c>
      <c r="D14" s="7" t="s">
        <v>45</v>
      </c>
      <c r="E14" s="20" t="s">
        <v>77</v>
      </c>
      <c r="F14" s="21"/>
      <c r="G14" s="22"/>
      <c r="H14" s="20" t="s">
        <v>115</v>
      </c>
      <c r="I14" s="22"/>
      <c r="J14" s="6">
        <v>2</v>
      </c>
      <c r="K14" s="6">
        <v>2</v>
      </c>
      <c r="L14" s="20"/>
      <c r="M14" s="21"/>
      <c r="N14" s="22"/>
    </row>
    <row r="15" spans="1:14" ht="21.6" customHeight="1" x14ac:dyDescent="0.25">
      <c r="A15" s="13"/>
      <c r="B15" s="13"/>
      <c r="C15" s="13"/>
      <c r="D15" s="7" t="s">
        <v>46</v>
      </c>
      <c r="E15" s="20" t="s">
        <v>78</v>
      </c>
      <c r="F15" s="21"/>
      <c r="G15" s="22"/>
      <c r="H15" s="20" t="s">
        <v>78</v>
      </c>
      <c r="I15" s="22"/>
      <c r="J15" s="6">
        <v>2</v>
      </c>
      <c r="K15" s="6">
        <v>2</v>
      </c>
      <c r="L15" s="20"/>
      <c r="M15" s="21"/>
      <c r="N15" s="22"/>
    </row>
    <row r="16" spans="1:14" ht="21.6" customHeight="1" x14ac:dyDescent="0.25">
      <c r="A16" s="13"/>
      <c r="B16" s="13"/>
      <c r="C16" s="13"/>
      <c r="D16" s="7" t="s">
        <v>47</v>
      </c>
      <c r="E16" s="20" t="s">
        <v>79</v>
      </c>
      <c r="F16" s="21"/>
      <c r="G16" s="22"/>
      <c r="H16" s="20" t="s">
        <v>116</v>
      </c>
      <c r="I16" s="22"/>
      <c r="J16" s="6">
        <v>2</v>
      </c>
      <c r="K16" s="6">
        <v>2</v>
      </c>
      <c r="L16" s="20"/>
      <c r="M16" s="21"/>
      <c r="N16" s="22"/>
    </row>
    <row r="17" spans="1:14" ht="15" customHeight="1" x14ac:dyDescent="0.25">
      <c r="A17" s="13"/>
      <c r="B17" s="13"/>
      <c r="C17" s="13"/>
      <c r="D17" s="7" t="s">
        <v>48</v>
      </c>
      <c r="E17" s="20" t="s">
        <v>80</v>
      </c>
      <c r="F17" s="21"/>
      <c r="G17" s="22"/>
      <c r="H17" s="20" t="s">
        <v>117</v>
      </c>
      <c r="I17" s="22"/>
      <c r="J17" s="6">
        <v>2</v>
      </c>
      <c r="K17" s="6">
        <v>2</v>
      </c>
      <c r="L17" s="20"/>
      <c r="M17" s="21"/>
      <c r="N17" s="22"/>
    </row>
    <row r="18" spans="1:14" x14ac:dyDescent="0.25">
      <c r="A18" s="13"/>
      <c r="B18" s="13"/>
      <c r="C18" s="13"/>
      <c r="D18" s="7" t="s">
        <v>49</v>
      </c>
      <c r="E18" s="20" t="s">
        <v>81</v>
      </c>
      <c r="F18" s="21"/>
      <c r="G18" s="22"/>
      <c r="H18" s="20" t="s">
        <v>81</v>
      </c>
      <c r="I18" s="22"/>
      <c r="J18" s="6">
        <v>2</v>
      </c>
      <c r="K18" s="6">
        <v>2</v>
      </c>
      <c r="L18" s="20"/>
      <c r="M18" s="21"/>
      <c r="N18" s="22"/>
    </row>
    <row r="19" spans="1:14" x14ac:dyDescent="0.25">
      <c r="A19" s="13"/>
      <c r="B19" s="13"/>
      <c r="C19" s="13"/>
      <c r="D19" s="7" t="s">
        <v>50</v>
      </c>
      <c r="E19" s="20" t="s">
        <v>82</v>
      </c>
      <c r="F19" s="21"/>
      <c r="G19" s="22"/>
      <c r="H19" s="20" t="s">
        <v>82</v>
      </c>
      <c r="I19" s="22"/>
      <c r="J19" s="6">
        <v>2</v>
      </c>
      <c r="K19" s="6">
        <v>2</v>
      </c>
      <c r="L19" s="20"/>
      <c r="M19" s="21"/>
      <c r="N19" s="22"/>
    </row>
    <row r="20" spans="1:14" x14ac:dyDescent="0.25">
      <c r="A20" s="13"/>
      <c r="B20" s="13"/>
      <c r="C20" s="13"/>
      <c r="D20" s="7" t="s">
        <v>51</v>
      </c>
      <c r="E20" s="20" t="s">
        <v>83</v>
      </c>
      <c r="F20" s="21"/>
      <c r="G20" s="22"/>
      <c r="H20" s="20" t="s">
        <v>103</v>
      </c>
      <c r="I20" s="22"/>
      <c r="J20" s="6">
        <v>2</v>
      </c>
      <c r="K20" s="6">
        <v>2</v>
      </c>
      <c r="L20" s="20"/>
      <c r="M20" s="21"/>
      <c r="N20" s="22"/>
    </row>
    <row r="21" spans="1:14" x14ac:dyDescent="0.25">
      <c r="A21" s="13"/>
      <c r="B21" s="13"/>
      <c r="C21" s="14"/>
      <c r="D21" s="7" t="s">
        <v>52</v>
      </c>
      <c r="E21" s="20" t="s">
        <v>84</v>
      </c>
      <c r="F21" s="21"/>
      <c r="G21" s="22"/>
      <c r="H21" s="20" t="s">
        <v>104</v>
      </c>
      <c r="I21" s="22"/>
      <c r="J21" s="6">
        <v>2</v>
      </c>
      <c r="K21" s="6">
        <v>2</v>
      </c>
      <c r="L21" s="20"/>
      <c r="M21" s="21"/>
      <c r="N21" s="22"/>
    </row>
    <row r="22" spans="1:14" ht="21.6" x14ac:dyDescent="0.25">
      <c r="A22" s="13"/>
      <c r="B22" s="13"/>
      <c r="C22" s="12" t="s">
        <v>32</v>
      </c>
      <c r="D22" s="7" t="s">
        <v>53</v>
      </c>
      <c r="E22" s="20" t="s">
        <v>85</v>
      </c>
      <c r="F22" s="21"/>
      <c r="G22" s="22"/>
      <c r="H22" s="20" t="s">
        <v>118</v>
      </c>
      <c r="I22" s="22"/>
      <c r="J22" s="6">
        <v>2</v>
      </c>
      <c r="K22" s="6">
        <v>2</v>
      </c>
      <c r="L22" s="20"/>
      <c r="M22" s="21"/>
      <c r="N22" s="22"/>
    </row>
    <row r="23" spans="1:14" x14ac:dyDescent="0.25">
      <c r="A23" s="13"/>
      <c r="B23" s="13"/>
      <c r="C23" s="13"/>
      <c r="D23" s="7" t="s">
        <v>54</v>
      </c>
      <c r="E23" s="20" t="s">
        <v>86</v>
      </c>
      <c r="F23" s="21"/>
      <c r="G23" s="22"/>
      <c r="H23" s="20" t="s">
        <v>119</v>
      </c>
      <c r="I23" s="22"/>
      <c r="J23" s="6">
        <v>2</v>
      </c>
      <c r="K23" s="6">
        <v>2</v>
      </c>
      <c r="L23" s="20"/>
      <c r="M23" s="21"/>
      <c r="N23" s="22"/>
    </row>
    <row r="24" spans="1:14" x14ac:dyDescent="0.25">
      <c r="A24" s="13"/>
      <c r="B24" s="13"/>
      <c r="C24" s="13"/>
      <c r="D24" s="7" t="s">
        <v>55</v>
      </c>
      <c r="E24" s="20" t="s">
        <v>87</v>
      </c>
      <c r="F24" s="21"/>
      <c r="G24" s="22"/>
      <c r="H24" s="20" t="s">
        <v>120</v>
      </c>
      <c r="I24" s="22"/>
      <c r="J24" s="6">
        <v>2</v>
      </c>
      <c r="K24" s="6">
        <v>2</v>
      </c>
      <c r="L24" s="20"/>
      <c r="M24" s="21"/>
      <c r="N24" s="22"/>
    </row>
    <row r="25" spans="1:14" ht="32.4" x14ac:dyDescent="0.25">
      <c r="A25" s="13"/>
      <c r="B25" s="13"/>
      <c r="C25" s="13"/>
      <c r="D25" s="7" t="s">
        <v>56</v>
      </c>
      <c r="E25" s="20" t="s">
        <v>88</v>
      </c>
      <c r="F25" s="21"/>
      <c r="G25" s="22"/>
      <c r="H25" s="20" t="s">
        <v>121</v>
      </c>
      <c r="I25" s="22"/>
      <c r="J25" s="6">
        <v>2</v>
      </c>
      <c r="K25" s="6">
        <v>2</v>
      </c>
      <c r="L25" s="20"/>
      <c r="M25" s="21"/>
      <c r="N25" s="22"/>
    </row>
    <row r="26" spans="1:14" x14ac:dyDescent="0.25">
      <c r="A26" s="13"/>
      <c r="B26" s="13"/>
      <c r="C26" s="13"/>
      <c r="D26" s="7" t="s">
        <v>57</v>
      </c>
      <c r="E26" s="20" t="s">
        <v>89</v>
      </c>
      <c r="F26" s="21"/>
      <c r="G26" s="22"/>
      <c r="H26" s="20" t="s">
        <v>105</v>
      </c>
      <c r="I26" s="22"/>
      <c r="J26" s="6">
        <v>2</v>
      </c>
      <c r="K26" s="6">
        <v>2</v>
      </c>
      <c r="L26" s="20"/>
      <c r="M26" s="21"/>
      <c r="N26" s="22"/>
    </row>
    <row r="27" spans="1:14" ht="21.6" x14ac:dyDescent="0.25">
      <c r="A27" s="13"/>
      <c r="B27" s="13"/>
      <c r="C27" s="13"/>
      <c r="D27" s="7" t="s">
        <v>58</v>
      </c>
      <c r="E27" s="20" t="s">
        <v>90</v>
      </c>
      <c r="F27" s="21"/>
      <c r="G27" s="22"/>
      <c r="H27" s="20" t="s">
        <v>106</v>
      </c>
      <c r="I27" s="22"/>
      <c r="J27" s="6">
        <v>2</v>
      </c>
      <c r="K27" s="6">
        <v>2</v>
      </c>
      <c r="L27" s="20"/>
      <c r="M27" s="21"/>
      <c r="N27" s="22"/>
    </row>
    <row r="28" spans="1:14" ht="21.6" x14ac:dyDescent="0.25">
      <c r="A28" s="13"/>
      <c r="B28" s="13"/>
      <c r="C28" s="13"/>
      <c r="D28" s="7" t="s">
        <v>59</v>
      </c>
      <c r="E28" s="20" t="s">
        <v>91</v>
      </c>
      <c r="F28" s="21"/>
      <c r="G28" s="22"/>
      <c r="H28" s="20" t="s">
        <v>107</v>
      </c>
      <c r="I28" s="22"/>
      <c r="J28" s="6">
        <v>2</v>
      </c>
      <c r="K28" s="6">
        <v>2</v>
      </c>
      <c r="L28" s="20"/>
      <c r="M28" s="21"/>
      <c r="N28" s="22"/>
    </row>
    <row r="29" spans="1:14" ht="21.6" x14ac:dyDescent="0.25">
      <c r="A29" s="13"/>
      <c r="B29" s="13"/>
      <c r="C29" s="14"/>
      <c r="D29" s="7" t="s">
        <v>60</v>
      </c>
      <c r="E29" s="20" t="s">
        <v>92</v>
      </c>
      <c r="F29" s="21"/>
      <c r="G29" s="22"/>
      <c r="H29" s="20" t="s">
        <v>108</v>
      </c>
      <c r="I29" s="22"/>
      <c r="J29" s="6">
        <v>2</v>
      </c>
      <c r="K29" s="6">
        <v>2</v>
      </c>
      <c r="L29" s="20"/>
      <c r="M29" s="21"/>
      <c r="N29" s="22"/>
    </row>
    <row r="30" spans="1:14" x14ac:dyDescent="0.25">
      <c r="A30" s="13"/>
      <c r="B30" s="13"/>
      <c r="C30" s="12" t="s">
        <v>33</v>
      </c>
      <c r="D30" s="7" t="s">
        <v>61</v>
      </c>
      <c r="E30" s="20" t="s">
        <v>93</v>
      </c>
      <c r="F30" s="21"/>
      <c r="G30" s="22"/>
      <c r="H30" s="20" t="s">
        <v>122</v>
      </c>
      <c r="I30" s="22"/>
      <c r="J30" s="6">
        <v>1</v>
      </c>
      <c r="K30" s="6">
        <v>1</v>
      </c>
      <c r="L30" s="20"/>
      <c r="M30" s="21"/>
      <c r="N30" s="22"/>
    </row>
    <row r="31" spans="1:14" x14ac:dyDescent="0.25">
      <c r="A31" s="13"/>
      <c r="B31" s="13"/>
      <c r="C31" s="13"/>
      <c r="D31" s="7" t="s">
        <v>62</v>
      </c>
      <c r="E31" s="20" t="s">
        <v>94</v>
      </c>
      <c r="F31" s="21"/>
      <c r="G31" s="22"/>
      <c r="H31" s="20" t="s">
        <v>123</v>
      </c>
      <c r="I31" s="22"/>
      <c r="J31" s="6">
        <v>1</v>
      </c>
      <c r="K31" s="6">
        <v>1</v>
      </c>
      <c r="L31" s="20"/>
      <c r="M31" s="21"/>
      <c r="N31" s="22"/>
    </row>
    <row r="32" spans="1:14" ht="43.2" x14ac:dyDescent="0.25">
      <c r="A32" s="13"/>
      <c r="B32" s="13"/>
      <c r="C32" s="13"/>
      <c r="D32" s="7" t="s">
        <v>63</v>
      </c>
      <c r="E32" s="20">
        <v>0.5</v>
      </c>
      <c r="F32" s="21"/>
      <c r="G32" s="22"/>
      <c r="H32" s="23">
        <v>0.5</v>
      </c>
      <c r="I32" s="22"/>
      <c r="J32" s="6">
        <v>1</v>
      </c>
      <c r="K32" s="6">
        <v>1</v>
      </c>
      <c r="L32" s="20"/>
      <c r="M32" s="21"/>
      <c r="N32" s="22"/>
    </row>
    <row r="33" spans="1:14" ht="21.6" x14ac:dyDescent="0.25">
      <c r="A33" s="13"/>
      <c r="B33" s="13"/>
      <c r="C33" s="13"/>
      <c r="D33" s="7" t="s">
        <v>64</v>
      </c>
      <c r="E33" s="20">
        <v>0.8</v>
      </c>
      <c r="F33" s="21"/>
      <c r="G33" s="22"/>
      <c r="H33" s="23">
        <v>0.8</v>
      </c>
      <c r="I33" s="22"/>
      <c r="J33" s="6">
        <v>1</v>
      </c>
      <c r="K33" s="6">
        <v>1</v>
      </c>
      <c r="L33" s="20"/>
      <c r="M33" s="21"/>
      <c r="N33" s="22"/>
    </row>
    <row r="34" spans="1:14" ht="32.4" x14ac:dyDescent="0.25">
      <c r="A34" s="13"/>
      <c r="B34" s="13"/>
      <c r="C34" s="14"/>
      <c r="D34" s="7" t="s">
        <v>65</v>
      </c>
      <c r="E34" s="20">
        <v>1</v>
      </c>
      <c r="F34" s="21"/>
      <c r="G34" s="22"/>
      <c r="H34" s="23">
        <v>1</v>
      </c>
      <c r="I34" s="22"/>
      <c r="J34" s="6">
        <v>1</v>
      </c>
      <c r="K34" s="6">
        <v>1</v>
      </c>
      <c r="L34" s="20"/>
      <c r="M34" s="21"/>
      <c r="N34" s="22"/>
    </row>
    <row r="35" spans="1:14" ht="22.05" customHeight="1" x14ac:dyDescent="0.25">
      <c r="A35" s="13"/>
      <c r="B35" s="13"/>
      <c r="C35" s="12" t="s">
        <v>34</v>
      </c>
      <c r="D35" s="7" t="s">
        <v>66</v>
      </c>
      <c r="E35" s="20">
        <v>19</v>
      </c>
      <c r="F35" s="21"/>
      <c r="G35" s="22"/>
      <c r="H35" s="24" t="s">
        <v>124</v>
      </c>
      <c r="I35" s="25"/>
      <c r="J35" s="6">
        <v>0.5</v>
      </c>
      <c r="K35" s="6">
        <v>0.5</v>
      </c>
      <c r="L35" s="20"/>
      <c r="M35" s="21"/>
      <c r="N35" s="22"/>
    </row>
    <row r="36" spans="1:14" ht="22.05" customHeight="1" x14ac:dyDescent="0.25">
      <c r="A36" s="13"/>
      <c r="B36" s="13"/>
      <c r="C36" s="13"/>
      <c r="D36" s="7" t="s">
        <v>67</v>
      </c>
      <c r="E36" s="20">
        <v>21</v>
      </c>
      <c r="F36" s="21"/>
      <c r="G36" s="22"/>
      <c r="H36" s="26"/>
      <c r="I36" s="27"/>
      <c r="J36" s="6">
        <v>0.5</v>
      </c>
      <c r="K36" s="6">
        <v>0.5</v>
      </c>
      <c r="L36" s="20"/>
      <c r="M36" s="21"/>
      <c r="N36" s="22"/>
    </row>
    <row r="37" spans="1:14" ht="22.05" customHeight="1" x14ac:dyDescent="0.25">
      <c r="A37" s="13"/>
      <c r="B37" s="13"/>
      <c r="C37" s="13"/>
      <c r="D37" s="7" t="s">
        <v>68</v>
      </c>
      <c r="E37" s="20" t="s">
        <v>95</v>
      </c>
      <c r="F37" s="21"/>
      <c r="G37" s="22"/>
      <c r="H37" s="20" t="s">
        <v>109</v>
      </c>
      <c r="I37" s="22"/>
      <c r="J37" s="6">
        <v>1</v>
      </c>
      <c r="K37" s="6">
        <v>1</v>
      </c>
      <c r="L37" s="20"/>
      <c r="M37" s="21"/>
      <c r="N37" s="22"/>
    </row>
    <row r="38" spans="1:14" ht="22.05" customHeight="1" x14ac:dyDescent="0.25">
      <c r="A38" s="13"/>
      <c r="B38" s="13"/>
      <c r="C38" s="13"/>
      <c r="D38" s="7" t="s">
        <v>69</v>
      </c>
      <c r="E38" s="20" t="s">
        <v>96</v>
      </c>
      <c r="F38" s="21"/>
      <c r="G38" s="22"/>
      <c r="H38" s="20" t="s">
        <v>110</v>
      </c>
      <c r="I38" s="22"/>
      <c r="J38" s="6">
        <v>0.5</v>
      </c>
      <c r="K38" s="6">
        <v>0.5</v>
      </c>
      <c r="L38" s="20"/>
      <c r="M38" s="21"/>
      <c r="N38" s="22"/>
    </row>
    <row r="39" spans="1:14" ht="22.05" customHeight="1" x14ac:dyDescent="0.25">
      <c r="A39" s="13"/>
      <c r="B39" s="14"/>
      <c r="C39" s="14"/>
      <c r="D39" s="7" t="s">
        <v>70</v>
      </c>
      <c r="E39" s="20" t="s">
        <v>97</v>
      </c>
      <c r="F39" s="21"/>
      <c r="G39" s="22"/>
      <c r="H39" s="20" t="s">
        <v>111</v>
      </c>
      <c r="I39" s="22"/>
      <c r="J39" s="6">
        <v>0.5</v>
      </c>
      <c r="K39" s="6">
        <v>0.5</v>
      </c>
      <c r="L39" s="20"/>
      <c r="M39" s="21"/>
      <c r="N39" s="22"/>
    </row>
    <row r="40" spans="1:14" ht="34.200000000000003" customHeight="1" x14ac:dyDescent="0.25">
      <c r="A40" s="13"/>
      <c r="B40" s="11" t="s">
        <v>35</v>
      </c>
      <c r="C40" s="12" t="s">
        <v>36</v>
      </c>
      <c r="D40" s="7" t="s">
        <v>71</v>
      </c>
      <c r="E40" s="20" t="s">
        <v>98</v>
      </c>
      <c r="F40" s="21"/>
      <c r="G40" s="22"/>
      <c r="H40" s="20" t="s">
        <v>125</v>
      </c>
      <c r="I40" s="22"/>
      <c r="J40" s="6">
        <v>10</v>
      </c>
      <c r="K40" s="6">
        <v>8</v>
      </c>
      <c r="L40" s="20" t="s">
        <v>131</v>
      </c>
      <c r="M40" s="21"/>
      <c r="N40" s="22"/>
    </row>
    <row r="41" spans="1:14" ht="34.200000000000003" customHeight="1" x14ac:dyDescent="0.25">
      <c r="A41" s="13"/>
      <c r="B41" s="11"/>
      <c r="C41" s="14"/>
      <c r="D41" s="7" t="s">
        <v>72</v>
      </c>
      <c r="E41" s="20" t="s">
        <v>99</v>
      </c>
      <c r="F41" s="21"/>
      <c r="G41" s="22"/>
      <c r="H41" s="20" t="s">
        <v>126</v>
      </c>
      <c r="I41" s="22"/>
      <c r="J41" s="6">
        <v>10</v>
      </c>
      <c r="K41" s="6">
        <v>8</v>
      </c>
      <c r="L41" s="20" t="s">
        <v>131</v>
      </c>
      <c r="M41" s="21"/>
      <c r="N41" s="22"/>
    </row>
    <row r="42" spans="1:14" ht="34.200000000000003" customHeight="1" x14ac:dyDescent="0.25">
      <c r="A42" s="13"/>
      <c r="B42" s="11"/>
      <c r="C42" s="12" t="s">
        <v>37</v>
      </c>
      <c r="D42" s="7" t="s">
        <v>73</v>
      </c>
      <c r="E42" s="20" t="s">
        <v>100</v>
      </c>
      <c r="F42" s="21"/>
      <c r="G42" s="22"/>
      <c r="H42" s="20" t="s">
        <v>112</v>
      </c>
      <c r="I42" s="22"/>
      <c r="J42" s="6">
        <v>10</v>
      </c>
      <c r="K42" s="6">
        <v>8</v>
      </c>
      <c r="L42" s="20" t="s">
        <v>131</v>
      </c>
      <c r="M42" s="21"/>
      <c r="N42" s="22"/>
    </row>
    <row r="43" spans="1:14" ht="34.200000000000003" customHeight="1" x14ac:dyDescent="0.25">
      <c r="A43" s="13"/>
      <c r="B43" s="11"/>
      <c r="C43" s="14"/>
      <c r="D43" s="7" t="s">
        <v>74</v>
      </c>
      <c r="E43" s="20" t="s">
        <v>101</v>
      </c>
      <c r="F43" s="21"/>
      <c r="G43" s="22"/>
      <c r="H43" s="20" t="s">
        <v>113</v>
      </c>
      <c r="I43" s="22"/>
      <c r="J43" s="6">
        <v>10</v>
      </c>
      <c r="K43" s="6">
        <v>8</v>
      </c>
      <c r="L43" s="20" t="s">
        <v>131</v>
      </c>
      <c r="M43" s="21"/>
      <c r="N43" s="22"/>
    </row>
    <row r="44" spans="1:14" ht="28.2" customHeight="1" x14ac:dyDescent="0.25">
      <c r="A44" s="13"/>
      <c r="B44" s="11"/>
      <c r="C44" s="1" t="s">
        <v>38</v>
      </c>
      <c r="D44" s="7"/>
      <c r="E44" s="20"/>
      <c r="F44" s="21"/>
      <c r="G44" s="22"/>
      <c r="H44" s="20"/>
      <c r="I44" s="22"/>
      <c r="J44" s="6"/>
      <c r="K44" s="6"/>
      <c r="L44" s="20"/>
      <c r="M44" s="21"/>
      <c r="N44" s="22"/>
    </row>
    <row r="45" spans="1:14" ht="28.2" customHeight="1" x14ac:dyDescent="0.25">
      <c r="A45" s="13"/>
      <c r="B45" s="11"/>
      <c r="C45" s="1" t="s">
        <v>39</v>
      </c>
      <c r="D45" s="7"/>
      <c r="E45" s="20"/>
      <c r="F45" s="21"/>
      <c r="G45" s="22"/>
      <c r="H45" s="20"/>
      <c r="I45" s="22"/>
      <c r="J45" s="6"/>
      <c r="K45" s="6"/>
      <c r="L45" s="20"/>
      <c r="M45" s="21"/>
      <c r="N45" s="22"/>
    </row>
    <row r="46" spans="1:14" ht="34.200000000000003" customHeight="1" x14ac:dyDescent="0.25">
      <c r="A46" s="13"/>
      <c r="B46" s="12" t="s">
        <v>40</v>
      </c>
      <c r="C46" s="12" t="s">
        <v>41</v>
      </c>
      <c r="D46" s="7" t="s">
        <v>75</v>
      </c>
      <c r="E46" s="20" t="s">
        <v>102</v>
      </c>
      <c r="F46" s="21"/>
      <c r="G46" s="22"/>
      <c r="H46" s="20" t="s">
        <v>127</v>
      </c>
      <c r="I46" s="22"/>
      <c r="J46" s="6">
        <v>5</v>
      </c>
      <c r="K46" s="6">
        <v>4</v>
      </c>
      <c r="L46" s="20" t="s">
        <v>131</v>
      </c>
      <c r="M46" s="21"/>
      <c r="N46" s="22"/>
    </row>
    <row r="47" spans="1:14" ht="34.200000000000003" customHeight="1" x14ac:dyDescent="0.25">
      <c r="A47" s="14"/>
      <c r="B47" s="14"/>
      <c r="C47" s="14"/>
      <c r="D47" s="7" t="s">
        <v>76</v>
      </c>
      <c r="E47" s="23">
        <v>1</v>
      </c>
      <c r="F47" s="21"/>
      <c r="G47" s="22"/>
      <c r="H47" s="23">
        <v>1</v>
      </c>
      <c r="I47" s="22"/>
      <c r="J47" s="6">
        <v>5</v>
      </c>
      <c r="K47" s="6">
        <v>4</v>
      </c>
      <c r="L47" s="20" t="s">
        <v>131</v>
      </c>
      <c r="M47" s="21"/>
      <c r="N47" s="22"/>
    </row>
    <row r="48" spans="1:14" x14ac:dyDescent="0.25">
      <c r="A48" s="9" t="s">
        <v>42</v>
      </c>
      <c r="B48" s="9"/>
      <c r="C48" s="9"/>
      <c r="D48" s="9"/>
      <c r="E48" s="9"/>
      <c r="F48" s="9"/>
      <c r="G48" s="9"/>
      <c r="H48" s="9"/>
      <c r="I48" s="9"/>
      <c r="J48" s="3">
        <v>100</v>
      </c>
      <c r="K48" s="28">
        <f>SUM(K14:K47)+N7</f>
        <v>88.830735000000004</v>
      </c>
      <c r="L48" s="8"/>
      <c r="M48" s="8"/>
      <c r="N48" s="8"/>
    </row>
    <row r="49" spans="1:14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</row>
    <row r="50" spans="1:14" ht="127.2" customHeight="1" x14ac:dyDescent="0.25">
      <c r="A50" s="10" t="s">
        <v>43</v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</row>
  </sheetData>
  <mergeCells count="148">
    <mergeCell ref="B14:B39"/>
    <mergeCell ref="L39:N39"/>
    <mergeCell ref="E41:G41"/>
    <mergeCell ref="H41:I41"/>
    <mergeCell ref="L41:N41"/>
    <mergeCell ref="E44:G44"/>
    <mergeCell ref="H44:I44"/>
    <mergeCell ref="L44:N44"/>
    <mergeCell ref="L36:N36"/>
    <mergeCell ref="E37:G37"/>
    <mergeCell ref="H37:I37"/>
    <mergeCell ref="L37:N37"/>
    <mergeCell ref="E38:G38"/>
    <mergeCell ref="H38:I38"/>
    <mergeCell ref="L38:N38"/>
    <mergeCell ref="H35:I36"/>
    <mergeCell ref="E26:G26"/>
    <mergeCell ref="H26:I26"/>
    <mergeCell ref="L26:N26"/>
    <mergeCell ref="E27:G27"/>
    <mergeCell ref="H27:I27"/>
    <mergeCell ref="L27:N27"/>
    <mergeCell ref="E24:G24"/>
    <mergeCell ref="H24:I24"/>
    <mergeCell ref="L24:N24"/>
    <mergeCell ref="E25:G25"/>
    <mergeCell ref="H25:I25"/>
    <mergeCell ref="L25:N25"/>
    <mergeCell ref="E20:G20"/>
    <mergeCell ref="H20:I20"/>
    <mergeCell ref="L20:N20"/>
    <mergeCell ref="E23:G23"/>
    <mergeCell ref="H23:I23"/>
    <mergeCell ref="L23:N23"/>
    <mergeCell ref="E18:G18"/>
    <mergeCell ref="H18:I18"/>
    <mergeCell ref="L18:N18"/>
    <mergeCell ref="E19:G19"/>
    <mergeCell ref="H19:I19"/>
    <mergeCell ref="L19:N19"/>
    <mergeCell ref="E16:G16"/>
    <mergeCell ref="H16:I16"/>
    <mergeCell ref="L16:N16"/>
    <mergeCell ref="E17:G17"/>
    <mergeCell ref="H17:I17"/>
    <mergeCell ref="L17:N17"/>
    <mergeCell ref="C35:C39"/>
    <mergeCell ref="C40:C41"/>
    <mergeCell ref="C42:C43"/>
    <mergeCell ref="E46:G46"/>
    <mergeCell ref="H46:I46"/>
    <mergeCell ref="E36:G36"/>
    <mergeCell ref="E39:G39"/>
    <mergeCell ref="H39:I39"/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9:B9"/>
    <mergeCell ref="C9:E9"/>
    <mergeCell ref="I9:L9"/>
    <mergeCell ref="A10:B10"/>
    <mergeCell ref="C10:E10"/>
    <mergeCell ref="I10:L10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21:G21"/>
    <mergeCell ref="H21:I21"/>
    <mergeCell ref="L21:N21"/>
    <mergeCell ref="E22:G22"/>
    <mergeCell ref="H22:I22"/>
    <mergeCell ref="L22:N22"/>
    <mergeCell ref="H28:I28"/>
    <mergeCell ref="L28:N28"/>
    <mergeCell ref="E29:G29"/>
    <mergeCell ref="H29:I29"/>
    <mergeCell ref="L29:N29"/>
    <mergeCell ref="H30:I30"/>
    <mergeCell ref="L30:N30"/>
    <mergeCell ref="E33:G33"/>
    <mergeCell ref="H33:I33"/>
    <mergeCell ref="L33:N33"/>
    <mergeCell ref="E31:G31"/>
    <mergeCell ref="H31:I31"/>
    <mergeCell ref="L31:N31"/>
    <mergeCell ref="E32:G32"/>
    <mergeCell ref="H32:I32"/>
    <mergeCell ref="L32:N32"/>
    <mergeCell ref="H34:I34"/>
    <mergeCell ref="L34:N34"/>
    <mergeCell ref="E35:G35"/>
    <mergeCell ref="L35:N35"/>
    <mergeCell ref="H40:I40"/>
    <mergeCell ref="L40:N40"/>
    <mergeCell ref="E42:G42"/>
    <mergeCell ref="H42:I42"/>
    <mergeCell ref="L42:N42"/>
    <mergeCell ref="H43:I43"/>
    <mergeCell ref="L43:N43"/>
    <mergeCell ref="E45:G45"/>
    <mergeCell ref="H45:I45"/>
    <mergeCell ref="L45:N45"/>
    <mergeCell ref="A11:A12"/>
    <mergeCell ref="A13:A47"/>
    <mergeCell ref="B40:B45"/>
    <mergeCell ref="B46:B47"/>
    <mergeCell ref="B11:G11"/>
    <mergeCell ref="C14:C21"/>
    <mergeCell ref="C22:C29"/>
    <mergeCell ref="C30:C34"/>
    <mergeCell ref="C46:C47"/>
    <mergeCell ref="E43:G43"/>
    <mergeCell ref="E40:G40"/>
    <mergeCell ref="E34:G34"/>
    <mergeCell ref="E30:G30"/>
    <mergeCell ref="E28:G28"/>
    <mergeCell ref="A48:I48"/>
    <mergeCell ref="L48:N48"/>
    <mergeCell ref="A50:N50"/>
    <mergeCell ref="L46:N46"/>
    <mergeCell ref="E47:G47"/>
    <mergeCell ref="H47:I47"/>
    <mergeCell ref="L47:N47"/>
  </mergeCells>
  <phoneticPr fontId="10" type="noConversion"/>
  <printOptions horizontalCentered="1"/>
  <pageMargins left="0.70866141732283472" right="0.70866141732283472" top="0.35433070866141736" bottom="0.35433070866141736" header="0.31496062992125984" footer="0.31496062992125984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cp:lastPrinted>2021-04-25T04:35:09Z</cp:lastPrinted>
  <dcterms:created xsi:type="dcterms:W3CDTF">2015-06-05T18:19:00Z</dcterms:created>
  <dcterms:modified xsi:type="dcterms:W3CDTF">2021-06-05T10:50:17Z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2052-11.1.0.10356</vt:lpwstr>
  </property>
</Properties>
</file>