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EDF7A4D4-D494-4B55-A168-510DEA6C2A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<sst xmlns="http://schemas.openxmlformats.org/spreadsheetml/2006/main" count="94" uniqueCount="75">
  <si>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</si>
  <si>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</si>
  <si>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</si>
  <si>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</si>
  <si>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</si>
  <si>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</si>
  <si>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</si>
  <si>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</si>
  <si>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</si>
  <si>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</si>
  <si>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</si>
  <si>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</si>
  <si>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</si>
  <si>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</si>
  <si>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</si>
  <si>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</si>
  <si>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</si>
  <si>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</si>
  <si>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</si>
  <si>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</si>
  <si>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</si>
  <si>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</si>
  <si>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</si>
  <si>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</si>
  <si>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</si>
  <si>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</si>
  <si>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</si>
  <si>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</si>
  <si>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</si>
  <si>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</si>
  <si>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</si>
  <si>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</si>
  <si>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</si>
  <si>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</si>
  <si>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</si>
  <si>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</si>
  <si>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</si>
  <si>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</si>
  <si>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</si>
  <si>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</si>
  <si>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</si>
  <si>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</si>
  <si>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</si>
  <si>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</si>
  <si>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北京市林业果树科学研究院</t>
    <phoneticPr fontId="4" type="noConversion"/>
  </si>
  <si>
    <t>北京市农林科学院</t>
    <phoneticPr fontId="4" type="noConversion"/>
  </si>
  <si>
    <t>曹均</t>
    <phoneticPr fontId="4" type="noConversion"/>
  </si>
  <si>
    <t>试验地配套改造</t>
    <phoneticPr fontId="4" type="noConversion"/>
  </si>
  <si>
    <t>引进林木种质繁育保存</t>
    <phoneticPr fontId="4" type="noConversion"/>
  </si>
  <si>
    <t>园林绿化</t>
    <phoneticPr fontId="4" type="noConversion"/>
  </si>
  <si>
    <t>符合设计和国家规范</t>
    <phoneticPr fontId="4" type="noConversion"/>
  </si>
  <si>
    <t>符合育种目标</t>
    <phoneticPr fontId="4" type="noConversion"/>
  </si>
  <si>
    <t>≤12个月</t>
    <phoneticPr fontId="4" type="noConversion"/>
  </si>
  <si>
    <t>10个月</t>
    <phoneticPr fontId="4" type="noConversion"/>
  </si>
  <si>
    <t>完成温室、冷棚、遮阳系统、光温水电系统建设，完成30份资源引进保存及种植园园林绿化</t>
    <phoneticPr fontId="4" type="noConversion"/>
  </si>
  <si>
    <t>完成了温度湿度控制温室及配套光温水电系统建设；完成了电动遮阳棚、容器苗繁育棚建设及育苗温室大棚改造；完成了资源引进与繁育</t>
    <phoneticPr fontId="4" type="noConversion"/>
  </si>
  <si>
    <t>达到90%</t>
    <phoneticPr fontId="4" type="noConversion"/>
  </si>
  <si>
    <t>产业发展</t>
    <phoneticPr fontId="4" type="noConversion"/>
  </si>
  <si>
    <t>种苗生产</t>
    <phoneticPr fontId="4" type="noConversion"/>
  </si>
  <si>
    <t>环境改善</t>
    <phoneticPr fontId="4" type="noConversion"/>
  </si>
  <si>
    <t>学科发展</t>
    <phoneticPr fontId="4" type="noConversion"/>
  </si>
  <si>
    <t>科研人员及田间管理人员</t>
    <phoneticPr fontId="4" type="noConversion"/>
  </si>
  <si>
    <t>得以提高</t>
    <phoneticPr fontId="4" type="noConversion"/>
  </si>
  <si>
    <t>建设温湿度控制温室、容器苗繁育棚、电动遮阳棚共座，提高了育苗效率并缩短育苗成本</t>
    <phoneticPr fontId="4" type="noConversion"/>
  </si>
  <si>
    <t>向京内外同行展示科研成果3次，促进了林木种苗产业发展</t>
    <phoneticPr fontId="4" type="noConversion"/>
  </si>
  <si>
    <t>试验地配套改造改善了科研环境，资源引进丰富了物种多样性</t>
    <phoneticPr fontId="4" type="noConversion"/>
  </si>
  <si>
    <t>育苗配套设施等硬件的建设促进了林木资源育种学科可持续发展</t>
    <phoneticPr fontId="4" type="noConversion"/>
  </si>
  <si>
    <t>园林绿化尚未完成，园区环境还有待进一步提升</t>
    <phoneticPr fontId="4" type="noConversion"/>
  </si>
  <si>
    <t>010-62673628</t>
    <phoneticPr fontId="4" type="noConversion"/>
  </si>
  <si>
    <t>园林绿化尚未完成，项目整体控制在预算以内</t>
    <phoneticPr fontId="4" type="noConversion"/>
  </si>
  <si>
    <t>园林绿化受季节性、疫情、占路多重影响，进度较慢，计划6-8月份全部完成</t>
    <phoneticPr fontId="4" type="noConversion"/>
  </si>
  <si>
    <t>≤24个月</t>
    <phoneticPr fontId="4" type="noConversion"/>
  </si>
  <si>
    <t>因疫情和巨山路修路占地影响，种植园园林绿化受到影响</t>
    <phoneticPr fontId="4" type="noConversion"/>
  </si>
  <si>
    <t>优质林木种质资源整理、保存及繁育条件提升</t>
    <phoneticPr fontId="4" type="noConversion"/>
  </si>
  <si>
    <t>试验地配套改造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</si>
</sst>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8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b/>
      <sz val="8"/>
      <color rgb="FF000000"/>
      <name val="宋体"/>
      <family val="3"/>
      <charset val="134"/>
    </font>
    <font>
      <sz val="8"/>
      <color theme="1"/>
      <name val="Calibri"/>
      <family val="2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3" fontId="8" fillId="0" borderId="1" xfId="2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9" zoomScaleNormal="100" workbookViewId="0">
      <selection activeCell="K30" sqref="K30"/>
    </sheetView>
  </sheetViews>
  <sheetFormatPr defaultColWidth="9" defaultRowHeight="13.8" x14ac:dyDescent="0.25"/>
  <cols>
    <col min="4" max="5" width="7.88671875" customWidth="1"/>
    <col min="6" max="8" width="9.109375" bestFit="1" customWidth="1"/>
    <col min="10" max="10" width="9.109375" bestFit="1" customWidth="1"/>
    <col min="11" max="11" width="9.77734375" bestFit="1" customWidth="1"/>
    <col min="13" max="13" width="9.109375" bestFit="1" customWidth="1"/>
    <col min="14" max="14" width="9.77734375" bestFit="1" customWidth="1"/>
  </cols>
  <sheetData>
    <row r="1" spans="1:14" ht="20.399999999999999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4.4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5">
      <c r="A3" s="11" t="s">
        <v>2</v>
      </c>
      <c r="B3" s="11"/>
      <c r="C3" s="8" t="s">
        <v>73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25">
      <c r="A4" s="11" t="s">
        <v>3</v>
      </c>
      <c r="B4" s="11"/>
      <c r="C4" s="8" t="s">
        <v>45</v>
      </c>
      <c r="D4" s="8"/>
      <c r="E4" s="8"/>
      <c r="F4" s="8"/>
      <c r="G4" s="8"/>
      <c r="H4" s="1" t="s">
        <v>4</v>
      </c>
      <c r="I4" s="8" t="s">
        <v>44</v>
      </c>
      <c r="J4" s="8"/>
      <c r="K4" s="8"/>
      <c r="L4" s="8"/>
      <c r="M4" s="8"/>
      <c r="N4" s="8"/>
    </row>
    <row r="5" spans="1:14" x14ac:dyDescent="0.25">
      <c r="A5" s="11" t="s">
        <v>5</v>
      </c>
      <c r="B5" s="11"/>
      <c r="C5" s="8" t="s">
        <v>46</v>
      </c>
      <c r="D5" s="8"/>
      <c r="E5" s="8"/>
      <c r="F5" s="8"/>
      <c r="G5" s="8"/>
      <c r="H5" s="1" t="s">
        <v>6</v>
      </c>
      <c r="I5" s="8" t="s">
        <v>68</v>
      </c>
      <c r="J5" s="8"/>
      <c r="K5" s="8"/>
      <c r="L5" s="8"/>
      <c r="M5" s="8"/>
      <c r="N5" s="8"/>
    </row>
    <row r="6" spans="1:14" x14ac:dyDescent="0.25">
      <c r="A6" s="11" t="s">
        <v>7</v>
      </c>
      <c r="B6" s="11"/>
      <c r="C6" s="11">
        <v>231.591916</v>
      </c>
      <c r="D6" s="11"/>
      <c r="E6" s="11"/>
      <c r="F6" s="1" t="s">
        <v>8</v>
      </c>
      <c r="G6" s="1" t="s">
        <v>9</v>
      </c>
      <c r="H6" s="1" t="s">
        <v>10</v>
      </c>
      <c r="I6" s="11" t="s">
        <v>11</v>
      </c>
      <c r="J6" s="11"/>
      <c r="K6" s="11"/>
      <c r="L6" s="11"/>
      <c r="M6" s="1" t="s">
        <v>12</v>
      </c>
      <c r="N6" s="1" t="s">
        <v>13</v>
      </c>
    </row>
    <row r="7" spans="1:14" x14ac:dyDescent="0.25">
      <c r="A7" s="11" t="s">
        <v>14</v>
      </c>
      <c r="B7" s="11"/>
      <c r="C7" s="24" t="s">
        <v>15</v>
      </c>
      <c r="D7" s="24"/>
      <c r="E7" s="24"/>
      <c r="F7" s="2">
        <v>231.591916</v>
      </c>
      <c r="G7" s="2">
        <v>231.591916</v>
      </c>
      <c r="H7" s="2">
        <v>160.36373599999999</v>
      </c>
      <c r="I7" s="11">
        <v>10</v>
      </c>
      <c r="J7" s="11"/>
      <c r="K7" s="11"/>
      <c r="L7" s="11"/>
      <c r="M7" s="3">
        <f>H7/G7</f>
        <v>0.69244099176587837</v>
      </c>
      <c r="N7" s="2">
        <f>M7*10</f>
        <v>6.9244099176587834</v>
      </c>
    </row>
    <row r="8" spans="1:14" x14ac:dyDescent="0.25">
      <c r="A8" s="23"/>
      <c r="B8" s="23"/>
      <c r="C8" s="11" t="s">
        <v>16</v>
      </c>
      <c r="D8" s="11"/>
      <c r="E8" s="11"/>
      <c r="F8" s="2"/>
      <c r="G8" s="2"/>
      <c r="H8" s="2"/>
      <c r="I8" s="8" t="s">
        <v>17</v>
      </c>
      <c r="J8" s="8"/>
      <c r="K8" s="8"/>
      <c r="L8" s="8"/>
      <c r="M8" s="2"/>
      <c r="N8" s="2" t="s">
        <v>17</v>
      </c>
    </row>
    <row r="9" spans="1:14" x14ac:dyDescent="0.25">
      <c r="A9" s="23"/>
      <c r="B9" s="23"/>
      <c r="C9" s="11" t="s">
        <v>18</v>
      </c>
      <c r="D9" s="11"/>
      <c r="E9" s="11"/>
      <c r="F9" s="2"/>
      <c r="G9" s="2"/>
      <c r="H9" s="2"/>
      <c r="I9" s="8" t="s">
        <v>17</v>
      </c>
      <c r="J9" s="8"/>
      <c r="K9" s="8"/>
      <c r="L9" s="8"/>
      <c r="M9" s="2"/>
      <c r="N9" s="2" t="s">
        <v>17</v>
      </c>
    </row>
    <row r="10" spans="1:14" x14ac:dyDescent="0.25">
      <c r="A10" s="23"/>
      <c r="B10" s="23"/>
      <c r="C10" s="11" t="s">
        <v>19</v>
      </c>
      <c r="D10" s="11"/>
      <c r="E10" s="11"/>
      <c r="F10" s="2"/>
      <c r="G10" s="2"/>
      <c r="H10" s="2"/>
      <c r="I10" s="8" t="s">
        <v>17</v>
      </c>
      <c r="J10" s="8"/>
      <c r="K10" s="8"/>
      <c r="L10" s="8"/>
      <c r="M10" s="2"/>
      <c r="N10" s="2" t="s">
        <v>17</v>
      </c>
    </row>
    <row r="11" spans="1:14" x14ac:dyDescent="0.25">
      <c r="A11" s="11" t="s">
        <v>20</v>
      </c>
      <c r="B11" s="11" t="s">
        <v>21</v>
      </c>
      <c r="C11" s="11"/>
      <c r="D11" s="11"/>
      <c r="E11" s="11"/>
      <c r="F11" s="11"/>
      <c r="G11" s="11"/>
      <c r="H11" s="11" t="s">
        <v>22</v>
      </c>
      <c r="I11" s="11"/>
      <c r="J11" s="11"/>
      <c r="K11" s="11"/>
      <c r="L11" s="11"/>
      <c r="M11" s="11"/>
      <c r="N11" s="11"/>
    </row>
    <row r="12" spans="1:14" ht="44.4" customHeight="1" x14ac:dyDescent="0.25">
      <c r="A12" s="11"/>
      <c r="B12" s="22" t="s">
        <v>54</v>
      </c>
      <c r="C12" s="22"/>
      <c r="D12" s="22"/>
      <c r="E12" s="22"/>
      <c r="F12" s="22"/>
      <c r="G12" s="22"/>
      <c r="H12" s="22" t="s">
        <v>55</v>
      </c>
      <c r="I12" s="22"/>
      <c r="J12" s="22"/>
      <c r="K12" s="22"/>
      <c r="L12" s="22"/>
      <c r="M12" s="22"/>
      <c r="N12" s="22"/>
    </row>
    <row r="13" spans="1:14" ht="31.95" customHeight="1" x14ac:dyDescent="0.25">
      <c r="A13" s="12" t="s">
        <v>23</v>
      </c>
      <c r="B13" s="1" t="s">
        <v>24</v>
      </c>
      <c r="C13" s="1" t="s">
        <v>25</v>
      </c>
      <c r="D13" s="1" t="s">
        <v>26</v>
      </c>
      <c r="E13" s="11" t="s">
        <v>27</v>
      </c>
      <c r="F13" s="11"/>
      <c r="G13" s="11"/>
      <c r="H13" s="11" t="s">
        <v>28</v>
      </c>
      <c r="I13" s="11"/>
      <c r="J13" s="1" t="s">
        <v>11</v>
      </c>
      <c r="K13" s="1" t="s">
        <v>13</v>
      </c>
      <c r="L13" s="11" t="s">
        <v>29</v>
      </c>
      <c r="M13" s="11"/>
      <c r="N13" s="11"/>
    </row>
    <row r="14" spans="1:14" ht="19.2" x14ac:dyDescent="0.25">
      <c r="A14" s="13"/>
      <c r="B14" s="11" t="s">
        <v>30</v>
      </c>
      <c r="C14" s="12" t="s">
        <v>31</v>
      </c>
      <c r="D14" s="4" t="s">
        <v>74</v>
      </c>
      <c r="E14" s="19">
        <v>1</v>
      </c>
      <c r="F14" s="19"/>
      <c r="G14" s="19"/>
      <c r="H14" s="8">
        <v>1</v>
      </c>
      <c r="I14" s="8"/>
      <c r="J14" s="2">
        <v>8</v>
      </c>
      <c r="K14" s="2">
        <v>5</v>
      </c>
      <c r="L14" s="8"/>
      <c r="M14" s="8"/>
      <c r="N14" s="8"/>
    </row>
    <row r="15" spans="1:14" ht="19.2" x14ac:dyDescent="0.25">
      <c r="A15" s="13"/>
      <c r="B15" s="11"/>
      <c r="C15" s="13"/>
      <c r="D15" s="4" t="s">
        <v>48</v>
      </c>
      <c r="E15" s="19">
        <v>30</v>
      </c>
      <c r="F15" s="19"/>
      <c r="G15" s="19"/>
      <c r="H15" s="8">
        <v>30</v>
      </c>
      <c r="I15" s="8"/>
      <c r="J15" s="2">
        <v>5</v>
      </c>
      <c r="K15" s="2">
        <v>5</v>
      </c>
      <c r="L15" s="8"/>
      <c r="M15" s="8"/>
      <c r="N15" s="8"/>
    </row>
    <row r="16" spans="1:14" ht="30" customHeight="1" x14ac:dyDescent="0.25">
      <c r="A16" s="13"/>
      <c r="B16" s="11"/>
      <c r="C16" s="14"/>
      <c r="D16" s="4" t="s">
        <v>49</v>
      </c>
      <c r="E16" s="19">
        <v>1</v>
      </c>
      <c r="F16" s="19"/>
      <c r="G16" s="19"/>
      <c r="H16" s="8">
        <v>0.5</v>
      </c>
      <c r="I16" s="8"/>
      <c r="J16" s="2">
        <v>3</v>
      </c>
      <c r="K16" s="2">
        <v>1.5</v>
      </c>
      <c r="L16" s="8" t="s">
        <v>72</v>
      </c>
      <c r="M16" s="8"/>
      <c r="N16" s="8"/>
    </row>
    <row r="17" spans="1:14" ht="22.5" customHeight="1" x14ac:dyDescent="0.25">
      <c r="A17" s="13"/>
      <c r="B17" s="11"/>
      <c r="C17" s="12" t="s">
        <v>32</v>
      </c>
      <c r="D17" s="4" t="s">
        <v>47</v>
      </c>
      <c r="E17" s="16" t="s">
        <v>50</v>
      </c>
      <c r="F17" s="17"/>
      <c r="G17" s="18"/>
      <c r="H17" s="20" t="s">
        <v>50</v>
      </c>
      <c r="I17" s="21"/>
      <c r="J17" s="2">
        <v>5</v>
      </c>
      <c r="K17" s="2">
        <v>5</v>
      </c>
      <c r="L17" s="8"/>
      <c r="M17" s="8"/>
      <c r="N17" s="8"/>
    </row>
    <row r="18" spans="1:14" ht="33.75" customHeight="1" x14ac:dyDescent="0.25">
      <c r="A18" s="13"/>
      <c r="B18" s="11"/>
      <c r="C18" s="13"/>
      <c r="D18" s="4" t="s">
        <v>48</v>
      </c>
      <c r="E18" s="16" t="s">
        <v>51</v>
      </c>
      <c r="F18" s="17"/>
      <c r="G18" s="18"/>
      <c r="H18" s="20" t="s">
        <v>51</v>
      </c>
      <c r="I18" s="21"/>
      <c r="J18" s="2">
        <v>5</v>
      </c>
      <c r="K18" s="2">
        <v>5</v>
      </c>
      <c r="L18" s="8"/>
      <c r="M18" s="8"/>
      <c r="N18" s="8"/>
    </row>
    <row r="19" spans="1:14" x14ac:dyDescent="0.25">
      <c r="A19" s="13"/>
      <c r="B19" s="11"/>
      <c r="C19" s="14"/>
      <c r="D19" s="4"/>
      <c r="E19" s="16"/>
      <c r="F19" s="17"/>
      <c r="G19" s="18"/>
      <c r="H19" s="8"/>
      <c r="I19" s="8"/>
      <c r="J19" s="2"/>
      <c r="K19" s="2"/>
      <c r="L19" s="8"/>
      <c r="M19" s="8"/>
      <c r="N19" s="8"/>
    </row>
    <row r="20" spans="1:14" ht="19.2" x14ac:dyDescent="0.25">
      <c r="A20" s="13"/>
      <c r="B20" s="11"/>
      <c r="C20" s="12" t="s">
        <v>33</v>
      </c>
      <c r="D20" s="4" t="s">
        <v>47</v>
      </c>
      <c r="E20" s="19" t="s">
        <v>52</v>
      </c>
      <c r="F20" s="19"/>
      <c r="G20" s="19"/>
      <c r="H20" s="8" t="s">
        <v>53</v>
      </c>
      <c r="I20" s="8"/>
      <c r="J20" s="2">
        <v>5</v>
      </c>
      <c r="K20" s="2">
        <v>5</v>
      </c>
      <c r="L20" s="8"/>
      <c r="M20" s="8"/>
      <c r="N20" s="8"/>
    </row>
    <row r="21" spans="1:14" ht="19.2" x14ac:dyDescent="0.25">
      <c r="A21" s="13"/>
      <c r="B21" s="11"/>
      <c r="C21" s="13"/>
      <c r="D21" s="4" t="s">
        <v>48</v>
      </c>
      <c r="E21" s="19" t="s">
        <v>52</v>
      </c>
      <c r="F21" s="19"/>
      <c r="G21" s="19"/>
      <c r="H21" s="8" t="s">
        <v>53</v>
      </c>
      <c r="I21" s="8"/>
      <c r="J21" s="2">
        <v>5</v>
      </c>
      <c r="K21" s="2">
        <v>5</v>
      </c>
      <c r="L21" s="8"/>
      <c r="M21" s="8"/>
      <c r="N21" s="8"/>
    </row>
    <row r="22" spans="1:14" ht="41.25" customHeight="1" x14ac:dyDescent="0.25">
      <c r="A22" s="13"/>
      <c r="B22" s="11"/>
      <c r="C22" s="14"/>
      <c r="D22" s="4" t="s">
        <v>49</v>
      </c>
      <c r="E22" s="19" t="s">
        <v>52</v>
      </c>
      <c r="F22" s="19"/>
      <c r="G22" s="19"/>
      <c r="H22" s="8" t="s">
        <v>71</v>
      </c>
      <c r="I22" s="8"/>
      <c r="J22" s="2">
        <v>2</v>
      </c>
      <c r="K22" s="2">
        <v>1</v>
      </c>
      <c r="L22" s="8" t="s">
        <v>70</v>
      </c>
      <c r="M22" s="8"/>
      <c r="N22" s="8"/>
    </row>
    <row r="23" spans="1:14" ht="22.2" customHeight="1" x14ac:dyDescent="0.25">
      <c r="A23" s="13"/>
      <c r="B23" s="11"/>
      <c r="C23" s="1" t="s">
        <v>34</v>
      </c>
      <c r="D23" s="4"/>
      <c r="E23" s="16">
        <v>231.591916</v>
      </c>
      <c r="F23" s="17"/>
      <c r="G23" s="18"/>
      <c r="H23" s="8">
        <v>160.36373599999999</v>
      </c>
      <c r="I23" s="8"/>
      <c r="J23" s="2">
        <v>2</v>
      </c>
      <c r="K23" s="2">
        <v>2</v>
      </c>
      <c r="L23" s="8" t="s">
        <v>69</v>
      </c>
      <c r="M23" s="8"/>
      <c r="N23" s="8"/>
    </row>
    <row r="24" spans="1:14" ht="47.25" customHeight="1" x14ac:dyDescent="0.25">
      <c r="A24" s="13"/>
      <c r="B24" s="11" t="s">
        <v>35</v>
      </c>
      <c r="C24" s="1" t="s">
        <v>36</v>
      </c>
      <c r="D24" s="4" t="s">
        <v>58</v>
      </c>
      <c r="E24" s="16" t="s">
        <v>62</v>
      </c>
      <c r="F24" s="17"/>
      <c r="G24" s="18"/>
      <c r="H24" s="8" t="s">
        <v>63</v>
      </c>
      <c r="I24" s="8"/>
      <c r="J24" s="2">
        <v>10</v>
      </c>
      <c r="K24" s="2">
        <v>10</v>
      </c>
      <c r="L24" s="8"/>
      <c r="M24" s="8"/>
      <c r="N24" s="8"/>
    </row>
    <row r="25" spans="1:14" ht="22.5" customHeight="1" x14ac:dyDescent="0.25">
      <c r="A25" s="13"/>
      <c r="B25" s="11"/>
      <c r="C25" s="1" t="s">
        <v>37</v>
      </c>
      <c r="D25" s="4" t="s">
        <v>57</v>
      </c>
      <c r="E25" s="16" t="s">
        <v>62</v>
      </c>
      <c r="F25" s="17"/>
      <c r="G25" s="18"/>
      <c r="H25" s="8" t="s">
        <v>64</v>
      </c>
      <c r="I25" s="8"/>
      <c r="J25" s="2">
        <v>10</v>
      </c>
      <c r="K25" s="2">
        <v>10</v>
      </c>
      <c r="L25" s="8"/>
      <c r="M25" s="8"/>
      <c r="N25" s="8"/>
    </row>
    <row r="26" spans="1:14" ht="22.5" customHeight="1" x14ac:dyDescent="0.25">
      <c r="A26" s="13"/>
      <c r="B26" s="11"/>
      <c r="C26" s="1" t="s">
        <v>38</v>
      </c>
      <c r="D26" s="4" t="s">
        <v>59</v>
      </c>
      <c r="E26" s="16" t="s">
        <v>62</v>
      </c>
      <c r="F26" s="17"/>
      <c r="G26" s="18"/>
      <c r="H26" s="8" t="s">
        <v>65</v>
      </c>
      <c r="I26" s="8"/>
      <c r="J26" s="2">
        <v>10</v>
      </c>
      <c r="K26" s="2">
        <v>5</v>
      </c>
      <c r="L26" s="8" t="s">
        <v>67</v>
      </c>
      <c r="M26" s="8"/>
      <c r="N26" s="8"/>
    </row>
    <row r="27" spans="1:14" ht="30" customHeight="1" x14ac:dyDescent="0.25">
      <c r="A27" s="13"/>
      <c r="B27" s="11"/>
      <c r="C27" s="1" t="s">
        <v>39</v>
      </c>
      <c r="D27" s="4" t="s">
        <v>60</v>
      </c>
      <c r="E27" s="16" t="s">
        <v>62</v>
      </c>
      <c r="F27" s="17"/>
      <c r="G27" s="18"/>
      <c r="H27" s="8" t="s">
        <v>66</v>
      </c>
      <c r="I27" s="8"/>
      <c r="J27" s="2">
        <v>10</v>
      </c>
      <c r="K27" s="2">
        <v>10</v>
      </c>
      <c r="L27" s="8"/>
      <c r="M27" s="8"/>
      <c r="N27" s="8"/>
    </row>
    <row r="28" spans="1:14" ht="25.2" customHeight="1" x14ac:dyDescent="0.25">
      <c r="A28" s="13"/>
      <c r="B28" s="12" t="s">
        <v>40</v>
      </c>
      <c r="C28" s="11" t="s">
        <v>41</v>
      </c>
      <c r="D28" s="15" t="s">
        <v>61</v>
      </c>
      <c r="E28" s="8" t="s">
        <v>56</v>
      </c>
      <c r="F28" s="8"/>
      <c r="G28" s="8"/>
      <c r="H28" s="7">
        <v>0.9</v>
      </c>
      <c r="I28" s="8"/>
      <c r="J28" s="8">
        <v>10</v>
      </c>
      <c r="K28" s="8">
        <v>8</v>
      </c>
      <c r="L28" s="8"/>
      <c r="M28" s="8"/>
      <c r="N28" s="8"/>
    </row>
    <row r="29" spans="1:14" ht="14.25" hidden="1" customHeight="1" x14ac:dyDescent="0.25">
      <c r="A29" s="14"/>
      <c r="B29" s="14"/>
      <c r="C29" s="11"/>
      <c r="D29" s="15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x14ac:dyDescent="0.25">
      <c r="A30" s="9" t="s">
        <v>42</v>
      </c>
      <c r="B30" s="9"/>
      <c r="C30" s="9"/>
      <c r="D30" s="9"/>
      <c r="E30" s="9"/>
      <c r="F30" s="9"/>
      <c r="G30" s="9"/>
      <c r="H30" s="9"/>
      <c r="I30" s="9"/>
      <c r="J30" s="5">
        <v>100</v>
      </c>
      <c r="K30" s="27">
        <f>SUM(K14:K29)+N7</f>
        <v>84.424409917658778</v>
      </c>
      <c r="L30" s="8"/>
      <c r="M30" s="8"/>
      <c r="N30" s="8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10" t="s">
        <v>43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4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2021-06-05T08:57:54Z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