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637F48BD-8ED0-406C-BA17-A51975EAF3FA}"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N7" i="1" l="1"/>
  <c r="K33" i="1" s="1"/>
  <c r="M7" i="1"/>
</calcChain>
</file>

<file path=xl/sharedStrings.xml><?xml version="1.0" encoding="utf-8"?>
<sst xmlns="http://schemas.openxmlformats.org/spreadsheetml/2006/main" count="98" uniqueCount="85">
  <si>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</si>
  <si>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</si>
  <si>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</si>
  <si>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北京主要经济鱼类疫苗研发和营养代谢机理研究</t>
  </si>
  <si>
    <t>主管部门</t>
  </si>
  <si>
    <t>北京市农林科学院</t>
  </si>
  <si>
    <t>实施单位</t>
  </si>
  <si>
    <t>北京市水产科学研究所</t>
  </si>
  <si>
    <t>项目负责人</t>
  </si>
  <si>
    <t>罗琳</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</si>
  <si>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</si>
  <si>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</si>
  <si>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</si>
  <si>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</si>
  <si>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</si>
  <si>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</si>
  <si>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</si>
  <si>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</si>
  <si>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</si>
  <si>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</si>
  <si>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</si>
  <si>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</si>
  <si>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</si>
  <si>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</si>
  <si>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</si>
  <si>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</si>
  <si>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</si>
  <si>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1. 鲑鳟鱼传染性造血组织坏死病病毒疫苗的研发：
1）灭活疫苗：制订一整套判定动物发病标准；主要原辅材料检验方法及标准；疫苗制造及检验试行规程（草案）
2）DNA疫苗：确定IHNV DNA疫苗接种虹鳟鱼亲鱼后，是否对其繁殖性能有影响；确定DNA疫苗对生态环境的安全性。
2. 维氏气单胞菌菌蜕疫苗的研发：
完成1个强毒株的基因全序列完成图；完成1个生产用菌种的特性鉴定；建立生产用菌种种子批。
3. 植物蛋白替代鱼粉后引发施氏鲟脂代谢紊乱的机制研究：
阐明植物蛋白替代鱼粉引发施氏鲟脂代谢紊乱不同阶段的主要表型及代谢特征；明确关键调控通路及调控位点；发表研究论文1篇。
</t>
  </si>
  <si>
    <t xml:space="preserve">1. 鲑鳟鱼传染性造血组织坏死病病毒疫苗的研发：
1）灭活疫苗：制订了判定动物发病标准；建立了主要原辅材料检验方法及标准；形成了疫苗制造及检验试行规程
2）DNA疫苗：确定IHNV DNA疫苗接种虹鳟鱼亲鱼后，对其繁殖性能及生态环境均无不良影响。
2. 维氏气单胞菌菌蜕疫苗的研发：
完成制备用强毒株的基因全序列完成图1个；完成了生产用菌种的特性鉴定；建立生产用菌种种子批3批。
3. 植物蛋白替代鱼粉后引发施氏鲟脂代谢紊乱的机制研究：饲料中的高植物蛋白有引发肝脏脂肪蓄积和纤维化的风险，会导致胆汁酸淤积从而导致肝脏免疫抑制，诱发高死亡率。发表研究论文4篇。
</t>
  </si>
  <si>
    <t>绩效指标</t>
  </si>
  <si>
    <t>一级指标</t>
  </si>
  <si>
    <t>二级指标</t>
  </si>
  <si>
    <t>三级指标</t>
  </si>
  <si>
    <t>年度指标值</t>
  </si>
  <si>
    <t>实际完成值</t>
  </si>
  <si>
    <t>偏差原因分析及改进措施</t>
  </si>
  <si>
    <t>产出指标
（40分）</t>
  </si>
  <si>
    <t>数量指标</t>
  </si>
  <si>
    <t>完成维氏气单胞菌菌蜕疫苗生产用菌种的特性鉴定</t>
  </si>
  <si>
    <t>1株</t>
  </si>
  <si>
    <t>建立维氏气单胞菌菌蜕疫苗用菌种种子批</t>
  </si>
  <si>
    <t>3批</t>
  </si>
  <si>
    <t>IHNV灭活疫苗判定动物发病标准</t>
  </si>
  <si>
    <t>1套</t>
  </si>
  <si>
    <t>完成维氏气单胞菌菌蜕疫苗用强毒株的基因全序列测定</t>
  </si>
  <si>
    <t>发表文章</t>
  </si>
  <si>
    <t>1篇</t>
  </si>
  <si>
    <t>质量指标</t>
  </si>
  <si>
    <t>研究IHNV灭活疫苗制备主要原辅材料检验方法及标准</t>
  </si>
  <si>
    <t>确定方法及标准</t>
  </si>
  <si>
    <t>研究IHNV的DNA疫苗的安全性</t>
  </si>
  <si>
    <t>确定IHNV的DNA疫苗的安全性</t>
  </si>
  <si>
    <t>该结果为阶段性的，还需要长期监测</t>
  </si>
  <si>
    <t>研究植物蛋白替代鱼粉引发施氏鲟脂代谢紊乱不同阶段的主要表型及代谢特征；研究关键调控通路及调控位点</t>
  </si>
  <si>
    <t>确定施氏鲟脂代谢紊乱的表型及代谢特征，及代谢紊乱的关键调控通路及位点</t>
  </si>
  <si>
    <t>研究数据还有进一步挖掘的空间</t>
  </si>
  <si>
    <t>时效指标</t>
  </si>
  <si>
    <t xml:space="preserve"> IHNV灭活疫苗：
1-6月：对转瓶工艺、生产反应器工艺进行研究，最终形成规模化生产工艺操作流程。
7-12月：制订一整套判定动物发病标准；主要原辅材料检验方法及标准；疫苗制造及检验试行规程（草案）。
</t>
  </si>
  <si>
    <t>形成规模化生产工艺操作流程，制订动物发病标准，主要原辅材料检验方法及标准以及疫苗制造及检验试行规程</t>
  </si>
  <si>
    <t xml:space="preserve">IHNV的DNA疫苗：
1-4月：开展 IHNV DNA疫苗对虹鳟鱼亲鱼的安全性试验。
5-7月：对孵化出的鱼苗进行DNA疫苗质粒DNA存留情况的检测。
8-12月：每个月连续检测质粒DNA在免疫试验孵化出的鱼苗和鱼池水体中残留的情况，以及观察鱼苗生长情况。
  </t>
  </si>
  <si>
    <r>
      <rPr>
        <sz val="9"/>
        <color theme="1"/>
        <rFont val="宋体"/>
        <family val="3"/>
        <charset val="134"/>
      </rPr>
      <t>完成I</t>
    </r>
    <r>
      <rPr>
        <sz val="9"/>
        <color theme="1"/>
        <rFont val="宋体"/>
        <family val="3"/>
        <charset val="134"/>
      </rPr>
      <t>HNV DNA疫苗对亲鱼、仔稚鱼和环境水体的安全性评价</t>
    </r>
  </si>
  <si>
    <r>
      <rPr>
        <sz val="9"/>
        <color theme="1"/>
        <rFont val="宋体"/>
        <family val="3"/>
        <charset val="134"/>
      </rPr>
      <t>该指标需要1</t>
    </r>
    <r>
      <rPr>
        <sz val="9"/>
        <color theme="1"/>
        <rFont val="宋体"/>
        <family val="3"/>
        <charset val="134"/>
      </rPr>
      <t>-2年时间的</t>
    </r>
    <r>
      <rPr>
        <sz val="9"/>
        <color theme="1"/>
        <rFont val="宋体"/>
        <family val="3"/>
        <charset val="134"/>
      </rPr>
      <t>长期监测</t>
    </r>
  </si>
  <si>
    <t xml:space="preserve"> 维氏气单胞菌菌蜕疫苗的研发：
1-3月：生产用菌种种子批的建立；
4-6月：生产用菌种来源和特性研究；
7-9月：生产用菌种基础种子的全面鉴定；
10-12月：检验用强毒株的全面鉴定和测序。
           </t>
  </si>
  <si>
    <t>完成菌种种子批的建立；对菌种的来源、特性进行鉴定和测序</t>
  </si>
  <si>
    <t xml:space="preserve">
植物蛋白替代鱼粉后引发施氏鲟脂代谢紊乱的机制研究：
2020年1-6月：植物蛋白替代鱼粉对施氏鲟脂代谢紊乱不同发展阶段表观差异分析                                7-12月：植物蛋白替代鱼粉对施氏鲟血浆、肝脏组织中代谢组学差异分析
</t>
  </si>
  <si>
    <t>成本指标</t>
  </si>
  <si>
    <t>预算控制符合相关规定；材料费进行三家报价；劳务费用标准公开透明；能够按照合同进度支付款项，按照相关规定较好控制预算</t>
  </si>
  <si>
    <t>效益指标</t>
  </si>
  <si>
    <t>经济效益指标</t>
  </si>
  <si>
    <t>本课题研究内容为应用基础性，目前还不能产生经济效益</t>
  </si>
  <si>
    <t>社会效益指标</t>
  </si>
  <si>
    <t>本课题研究的IHNV疫苗和菌蜕疫苗目前国内还没有商品化应用，将来的成果能为该类疾病的防控提供有效手段，填补我国在IHNV和维氏气胞菌菌蜕疫苗制备方面的空白</t>
  </si>
  <si>
    <t>作为应用基础性研究，为将来疫苗的申报打基础</t>
  </si>
  <si>
    <t>目前的研究进展离最终疫苗的申报还有一定距离</t>
  </si>
  <si>
    <t>生态效益指标</t>
  </si>
  <si>
    <t>在饲料中过多的使用鱼粉会导致养殖水体磷污染，本课题研究植物蛋白替代鱼粉对施氏鲟脂肪代谢的影响及其可能的作用机制，使植物蛋白源在肉食性鱼类中的推广应用有重要的支撑作用。</t>
  </si>
  <si>
    <t>植物蛋白的有效利用能减少饲料对水体中的磷排放，降低养殖水体富营养程度，减少鱼粉使用还能起到保护海洋渔业资源，推动水产养殖业健康可持续发展的作用</t>
  </si>
  <si>
    <t>研究成果通过转化可以直接为饲料企业和养殖企业产生效益，但转化需要一定时间</t>
  </si>
  <si>
    <t>可持续影响指标</t>
  </si>
  <si>
    <t>本课题研究的IHNV疫苗和菌蜕疫苗目前国内还没有商品化应用，将来的成果转化后形成的产品是水产养殖中急需的关键性产品。其技术水平领先，市场需求量大，市场竞争力强</t>
  </si>
  <si>
    <t>满意度指标</t>
  </si>
  <si>
    <t>服务对象满意度指标</t>
  </si>
  <si>
    <t>本课题为应用基础性研究，尚未涉及到服务对象</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</si>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</sst>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8"/>
      <color theme="1"/>
      <name val="宋体"/>
      <family val="3"/>
      <charset val="134"/>
    </font>
    <font>
      <b/>
      <sz val="9"/>
      <color rgb="FF000000"/>
      <name val="宋体"/>
      <family val="3"/>
      <charset val="134"/>
    </font>
    <font>
      <sz val="10"/>
      <color theme="1"/>
      <name val="Calibri"/>
      <family val="2"/>
    </font>
    <font>
      <sz val="9"/>
      <color rgb="FF000000"/>
      <name val="宋体"/>
      <family val="3"/>
      <charset val="134"/>
    </font>
    <font>
      <b/>
      <sz val="11"/>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1">
    <xf numFmtId="0" fontId="0" fillId="0" borderId="0"/>
  </cellStyleXfs>
  <cellXfs count="35">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10"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6" fillId="0" borderId="1"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6" fillId="0" borderId="1" xfId="0" applyFont="1" applyBorder="1" applyAlignment="1">
      <alignment horizontal="left" wrapText="1"/>
    </xf>
    <xf numFmtId="0" fontId="4" fillId="0" borderId="10" xfId="0" applyFont="1" applyBorder="1" applyAlignment="1">
      <alignment horizontal="left" vertical="center" wrapText="1"/>
    </xf>
    <xf numFmtId="0" fontId="3" fillId="0" borderId="10" xfId="0" applyFont="1" applyBorder="1" applyAlignment="1">
      <alignment horizontal="center" vertical="center" wrapText="1"/>
    </xf>
    <xf numFmtId="0" fontId="7" fillId="0" borderId="1" xfId="0" applyFont="1" applyBorder="1" applyAlignment="1">
      <alignment horizontal="center" vertical="center" wrapText="1"/>
    </xf>
    <xf numFmtId="0" fontId="5" fillId="0" borderId="0" xfId="0" applyFont="1" applyAlignment="1">
      <alignment horizontal="left" vertical="top"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5"/>
  <sheetViews>
    <sheetView tabSelected="1" topLeftCell="A27" zoomScale="110" zoomScaleNormal="110" workbookViewId="0">
      <selection activeCell="H12" sqref="H12:N12"/>
    </sheetView>
  </sheetViews>
  <sheetFormatPr defaultColWidth="9" defaultRowHeight="13.8" x14ac:dyDescent="0.25"/>
  <cols>
    <col min="4" max="5" width="7.88671875" customWidth="1"/>
  </cols>
  <sheetData>
    <row r="1" spans="1:14" ht="20.399999999999999" customHeight="1" x14ac:dyDescent="0.25">
      <c r="A1" s="8" t="s">
        <v>0</v>
      </c>
      <c r="B1" s="8"/>
      <c r="C1" s="8"/>
      <c r="D1" s="8"/>
      <c r="E1" s="8"/>
      <c r="F1" s="8"/>
      <c r="G1" s="8"/>
      <c r="H1" s="8"/>
      <c r="I1" s="8"/>
      <c r="J1" s="8"/>
      <c r="K1" s="8"/>
      <c r="L1" s="8"/>
      <c r="M1" s="8"/>
      <c r="N1" s="8"/>
    </row>
    <row r="2" spans="1:14" ht="14.4" x14ac:dyDescent="0.25">
      <c r="A2" s="9" t="s">
        <v>1</v>
      </c>
      <c r="B2" s="9"/>
      <c r="C2" s="9"/>
      <c r="D2" s="9"/>
      <c r="E2" s="9"/>
      <c r="F2" s="9"/>
      <c r="G2" s="9"/>
      <c r="H2" s="9"/>
      <c r="I2" s="9"/>
      <c r="J2" s="9"/>
      <c r="K2" s="9"/>
      <c r="L2" s="9"/>
      <c r="M2" s="9"/>
      <c r="N2" s="9"/>
    </row>
    <row r="3" spans="1:14" x14ac:dyDescent="0.25">
      <c r="A3" s="10" t="s">
        <v>2</v>
      </c>
      <c r="B3" s="10"/>
      <c r="C3" s="11" t="s">
        <v>3</v>
      </c>
      <c r="D3" s="11"/>
      <c r="E3" s="11"/>
      <c r="F3" s="11"/>
      <c r="G3" s="11"/>
      <c r="H3" s="11"/>
      <c r="I3" s="11"/>
      <c r="J3" s="11"/>
      <c r="K3" s="11"/>
      <c r="L3" s="11"/>
      <c r="M3" s="11"/>
      <c r="N3" s="11"/>
    </row>
    <row r="4" spans="1:14" x14ac:dyDescent="0.25">
      <c r="A4" s="10" t="s">
        <v>4</v>
      </c>
      <c r="B4" s="10"/>
      <c r="C4" s="11" t="s">
        <v>5</v>
      </c>
      <c r="D4" s="11"/>
      <c r="E4" s="11"/>
      <c r="F4" s="11"/>
      <c r="G4" s="11"/>
      <c r="H4" s="1" t="s">
        <v>6</v>
      </c>
      <c r="I4" s="11" t="s">
        <v>7</v>
      </c>
      <c r="J4" s="11"/>
      <c r="K4" s="11"/>
      <c r="L4" s="11"/>
      <c r="M4" s="11"/>
      <c r="N4" s="11"/>
    </row>
    <row r="5" spans="1:14" x14ac:dyDescent="0.25">
      <c r="A5" s="10" t="s">
        <v>8</v>
      </c>
      <c r="B5" s="10"/>
      <c r="C5" s="11" t="s">
        <v>9</v>
      </c>
      <c r="D5" s="11"/>
      <c r="E5" s="11"/>
      <c r="F5" s="11"/>
      <c r="G5" s="11"/>
      <c r="H5" s="1" t="s">
        <v>10</v>
      </c>
      <c r="I5" s="11">
        <v>67588781</v>
      </c>
      <c r="J5" s="11"/>
      <c r="K5" s="11"/>
      <c r="L5" s="11"/>
      <c r="M5" s="11"/>
      <c r="N5" s="11"/>
    </row>
    <row r="6" spans="1:14" ht="21.6" x14ac:dyDescent="0.25">
      <c r="A6" s="10" t="s">
        <v>11</v>
      </c>
      <c r="B6" s="10"/>
      <c r="C6" s="10"/>
      <c r="D6" s="10"/>
      <c r="E6" s="10"/>
      <c r="F6" s="1" t="s">
        <v>12</v>
      </c>
      <c r="G6" s="1" t="s">
        <v>13</v>
      </c>
      <c r="H6" s="1" t="s">
        <v>14</v>
      </c>
      <c r="I6" s="10" t="s">
        <v>15</v>
      </c>
      <c r="J6" s="10"/>
      <c r="K6" s="10"/>
      <c r="L6" s="10"/>
      <c r="M6" s="1" t="s">
        <v>16</v>
      </c>
      <c r="N6" s="1" t="s">
        <v>17</v>
      </c>
    </row>
    <row r="7" spans="1:14" x14ac:dyDescent="0.25">
      <c r="A7" s="10" t="s">
        <v>18</v>
      </c>
      <c r="B7" s="10"/>
      <c r="C7" s="12" t="s">
        <v>19</v>
      </c>
      <c r="D7" s="12"/>
      <c r="E7" s="12"/>
      <c r="F7" s="2">
        <v>57.149239999999999</v>
      </c>
      <c r="G7" s="2">
        <v>57.149239999999999</v>
      </c>
      <c r="H7" s="2">
        <v>57.149239999999999</v>
      </c>
      <c r="I7" s="10">
        <v>10</v>
      </c>
      <c r="J7" s="10"/>
      <c r="K7" s="10"/>
      <c r="L7" s="10"/>
      <c r="M7" s="5">
        <f>H7/G7</f>
        <v>1</v>
      </c>
      <c r="N7" s="2">
        <f>M7*10</f>
        <v>10</v>
      </c>
    </row>
    <row r="8" spans="1:14" ht="14.4" x14ac:dyDescent="0.25">
      <c r="A8" s="13"/>
      <c r="B8" s="13"/>
      <c r="C8" s="10" t="s">
        <v>20</v>
      </c>
      <c r="D8" s="10"/>
      <c r="E8" s="10"/>
      <c r="F8" s="2">
        <v>57.149239999999999</v>
      </c>
      <c r="G8" s="2">
        <v>57.149239999999999</v>
      </c>
      <c r="H8" s="2">
        <v>57.149239999999999</v>
      </c>
      <c r="I8" s="11" t="s">
        <v>21</v>
      </c>
      <c r="J8" s="11"/>
      <c r="K8" s="11"/>
      <c r="L8" s="11"/>
      <c r="M8" s="2"/>
      <c r="N8" s="2" t="s">
        <v>21</v>
      </c>
    </row>
    <row r="9" spans="1:14" ht="14.4" x14ac:dyDescent="0.25">
      <c r="A9" s="13"/>
      <c r="B9" s="13"/>
      <c r="C9" s="10" t="s">
        <v>22</v>
      </c>
      <c r="D9" s="10"/>
      <c r="E9" s="10"/>
      <c r="F9" s="2"/>
      <c r="G9" s="2">
        <v>0</v>
      </c>
      <c r="H9" s="2"/>
      <c r="I9" s="11" t="s">
        <v>21</v>
      </c>
      <c r="J9" s="11"/>
      <c r="K9" s="11"/>
      <c r="L9" s="11"/>
      <c r="M9" s="2"/>
      <c r="N9" s="2" t="s">
        <v>21</v>
      </c>
    </row>
    <row r="10" spans="1:14" ht="14.4" x14ac:dyDescent="0.25">
      <c r="A10" s="13"/>
      <c r="B10" s="13"/>
      <c r="C10" s="10" t="s">
        <v>23</v>
      </c>
      <c r="D10" s="10"/>
      <c r="E10" s="10"/>
      <c r="F10" s="2"/>
      <c r="G10" s="2">
        <v>0</v>
      </c>
      <c r="H10" s="2"/>
      <c r="I10" s="11" t="s">
        <v>21</v>
      </c>
      <c r="J10" s="11"/>
      <c r="K10" s="11"/>
      <c r="L10" s="11"/>
      <c r="M10" s="2"/>
      <c r="N10" s="2" t="s">
        <v>21</v>
      </c>
    </row>
    <row r="11" spans="1:14" x14ac:dyDescent="0.25">
      <c r="A11" s="10" t="s">
        <v>24</v>
      </c>
      <c r="B11" s="10" t="s">
        <v>25</v>
      </c>
      <c r="C11" s="10"/>
      <c r="D11" s="10"/>
      <c r="E11" s="10"/>
      <c r="F11" s="10"/>
      <c r="G11" s="10"/>
      <c r="H11" s="10" t="s">
        <v>26</v>
      </c>
      <c r="I11" s="10"/>
      <c r="J11" s="10"/>
      <c r="K11" s="10"/>
      <c r="L11" s="10"/>
      <c r="M11" s="10"/>
      <c r="N11" s="10"/>
    </row>
    <row r="12" spans="1:14" ht="139.5" customHeight="1" x14ac:dyDescent="0.25">
      <c r="A12" s="10"/>
      <c r="B12" s="14" t="s">
        <v>27</v>
      </c>
      <c r="C12" s="14"/>
      <c r="D12" s="14"/>
      <c r="E12" s="14"/>
      <c r="F12" s="14"/>
      <c r="G12" s="14"/>
      <c r="H12" s="20" t="s">
        <v>28</v>
      </c>
      <c r="I12" s="21"/>
      <c r="J12" s="21"/>
      <c r="K12" s="21"/>
      <c r="L12" s="21"/>
      <c r="M12" s="21"/>
      <c r="N12" s="22"/>
    </row>
    <row r="13" spans="1:14" ht="31.95" customHeight="1" x14ac:dyDescent="0.25">
      <c r="A13" s="32" t="s">
        <v>29</v>
      </c>
      <c r="B13" s="1" t="s">
        <v>30</v>
      </c>
      <c r="C13" s="1" t="s">
        <v>31</v>
      </c>
      <c r="D13" s="15" t="s">
        <v>32</v>
      </c>
      <c r="E13" s="16"/>
      <c r="F13" s="17"/>
      <c r="G13" s="18" t="s">
        <v>33</v>
      </c>
      <c r="H13" s="19"/>
      <c r="I13" s="1" t="s">
        <v>34</v>
      </c>
      <c r="J13" s="1" t="s">
        <v>15</v>
      </c>
      <c r="K13" s="1" t="s">
        <v>17</v>
      </c>
      <c r="L13" s="10" t="s">
        <v>35</v>
      </c>
      <c r="M13" s="10"/>
      <c r="N13" s="10"/>
    </row>
    <row r="14" spans="1:14" ht="28.5" customHeight="1" x14ac:dyDescent="0.25">
      <c r="A14" s="33"/>
      <c r="B14" s="10" t="s">
        <v>36</v>
      </c>
      <c r="C14" s="32" t="s">
        <v>37</v>
      </c>
      <c r="D14" s="20" t="s">
        <v>38</v>
      </c>
      <c r="E14" s="21"/>
      <c r="F14" s="22"/>
      <c r="G14" s="23" t="s">
        <v>39</v>
      </c>
      <c r="H14" s="24"/>
      <c r="I14" s="6">
        <v>1</v>
      </c>
      <c r="J14" s="2">
        <v>2</v>
      </c>
      <c r="K14" s="2">
        <v>2</v>
      </c>
      <c r="L14" s="11"/>
      <c r="M14" s="11"/>
      <c r="N14" s="11"/>
    </row>
    <row r="15" spans="1:14" ht="24" customHeight="1" x14ac:dyDescent="0.25">
      <c r="A15" s="33"/>
      <c r="B15" s="10"/>
      <c r="C15" s="33"/>
      <c r="D15" s="20" t="s">
        <v>40</v>
      </c>
      <c r="E15" s="21"/>
      <c r="F15" s="22"/>
      <c r="G15" s="23" t="s">
        <v>41</v>
      </c>
      <c r="H15" s="24"/>
      <c r="I15" s="6">
        <v>1</v>
      </c>
      <c r="J15" s="2">
        <v>2</v>
      </c>
      <c r="K15" s="2">
        <v>2</v>
      </c>
      <c r="L15" s="11"/>
      <c r="M15" s="11"/>
      <c r="N15" s="11"/>
    </row>
    <row r="16" spans="1:14" ht="27" customHeight="1" x14ac:dyDescent="0.25">
      <c r="A16" s="33"/>
      <c r="B16" s="10"/>
      <c r="C16" s="33"/>
      <c r="D16" s="20" t="s">
        <v>42</v>
      </c>
      <c r="E16" s="21"/>
      <c r="F16" s="22"/>
      <c r="G16" s="23" t="s">
        <v>43</v>
      </c>
      <c r="H16" s="24"/>
      <c r="I16" s="6">
        <v>1</v>
      </c>
      <c r="J16" s="2">
        <v>2</v>
      </c>
      <c r="K16" s="2">
        <v>2</v>
      </c>
      <c r="L16" s="11"/>
      <c r="M16" s="11"/>
      <c r="N16" s="11"/>
    </row>
    <row r="17" spans="1:14" ht="25.5" customHeight="1" x14ac:dyDescent="0.25">
      <c r="A17" s="33"/>
      <c r="B17" s="10"/>
      <c r="C17" s="33"/>
      <c r="D17" s="20" t="s">
        <v>44</v>
      </c>
      <c r="E17" s="21"/>
      <c r="F17" s="22"/>
      <c r="G17" s="23" t="s">
        <v>39</v>
      </c>
      <c r="H17" s="24"/>
      <c r="I17" s="6">
        <v>1</v>
      </c>
      <c r="J17" s="2">
        <v>2</v>
      </c>
      <c r="K17" s="2">
        <v>2</v>
      </c>
      <c r="L17" s="11"/>
      <c r="M17" s="11"/>
      <c r="N17" s="11"/>
    </row>
    <row r="18" spans="1:14" ht="15.75" customHeight="1" x14ac:dyDescent="0.25">
      <c r="A18" s="33"/>
      <c r="B18" s="10"/>
      <c r="C18" s="34"/>
      <c r="D18" s="20" t="s">
        <v>45</v>
      </c>
      <c r="E18" s="21"/>
      <c r="F18" s="22"/>
      <c r="G18" s="23" t="s">
        <v>46</v>
      </c>
      <c r="H18" s="24"/>
      <c r="I18" s="6">
        <v>1</v>
      </c>
      <c r="J18" s="2">
        <v>2</v>
      </c>
      <c r="K18" s="2">
        <v>2</v>
      </c>
      <c r="L18" s="11"/>
      <c r="M18" s="11"/>
      <c r="N18" s="11"/>
    </row>
    <row r="19" spans="1:14" ht="27.75" customHeight="1" x14ac:dyDescent="0.25">
      <c r="A19" s="33"/>
      <c r="B19" s="10"/>
      <c r="C19" s="32" t="s">
        <v>47</v>
      </c>
      <c r="D19" s="20" t="s">
        <v>48</v>
      </c>
      <c r="E19" s="21"/>
      <c r="F19" s="22"/>
      <c r="G19" s="23" t="s">
        <v>49</v>
      </c>
      <c r="H19" s="24"/>
      <c r="I19" s="6">
        <v>1</v>
      </c>
      <c r="J19" s="2">
        <v>3</v>
      </c>
      <c r="K19" s="2">
        <v>3</v>
      </c>
      <c r="L19" s="11"/>
      <c r="M19" s="11"/>
      <c r="N19" s="11"/>
    </row>
    <row r="20" spans="1:14" ht="36" customHeight="1" x14ac:dyDescent="0.25">
      <c r="A20" s="33"/>
      <c r="B20" s="10"/>
      <c r="C20" s="33"/>
      <c r="D20" s="20" t="s">
        <v>50</v>
      </c>
      <c r="E20" s="21"/>
      <c r="F20" s="22"/>
      <c r="G20" s="23" t="s">
        <v>51</v>
      </c>
      <c r="H20" s="24"/>
      <c r="I20" s="6">
        <v>0.9</v>
      </c>
      <c r="J20" s="2">
        <v>3</v>
      </c>
      <c r="K20" s="2">
        <v>2.7</v>
      </c>
      <c r="L20" s="11" t="s">
        <v>52</v>
      </c>
      <c r="M20" s="11"/>
      <c r="N20" s="11"/>
    </row>
    <row r="21" spans="1:14" ht="58.5" customHeight="1" x14ac:dyDescent="0.25">
      <c r="A21" s="33"/>
      <c r="B21" s="10"/>
      <c r="C21" s="34"/>
      <c r="D21" s="20" t="s">
        <v>53</v>
      </c>
      <c r="E21" s="21"/>
      <c r="F21" s="22"/>
      <c r="G21" s="25" t="s">
        <v>54</v>
      </c>
      <c r="H21" s="26"/>
      <c r="I21" s="6">
        <v>0.95</v>
      </c>
      <c r="J21" s="2">
        <v>4</v>
      </c>
      <c r="K21" s="2">
        <v>3.8</v>
      </c>
      <c r="L21" s="11" t="s">
        <v>55</v>
      </c>
      <c r="M21" s="11"/>
      <c r="N21" s="11"/>
    </row>
    <row r="22" spans="1:14" ht="84.75" customHeight="1" x14ac:dyDescent="0.25">
      <c r="A22" s="33"/>
      <c r="B22" s="10"/>
      <c r="C22" s="32" t="s">
        <v>56</v>
      </c>
      <c r="D22" s="14" t="s">
        <v>57</v>
      </c>
      <c r="E22" s="14"/>
      <c r="F22" s="14"/>
      <c r="G22" s="25" t="s">
        <v>58</v>
      </c>
      <c r="H22" s="26">
        <v>1</v>
      </c>
      <c r="I22" s="6">
        <v>1</v>
      </c>
      <c r="J22" s="2">
        <v>2.5</v>
      </c>
      <c r="K22" s="2">
        <v>2.5</v>
      </c>
      <c r="L22" s="11"/>
      <c r="M22" s="11"/>
      <c r="N22" s="11"/>
    </row>
    <row r="23" spans="1:14" ht="100.5" customHeight="1" x14ac:dyDescent="0.25">
      <c r="A23" s="33"/>
      <c r="B23" s="10"/>
      <c r="C23" s="33"/>
      <c r="D23" s="14" t="s">
        <v>59</v>
      </c>
      <c r="E23" s="14"/>
      <c r="F23" s="14"/>
      <c r="G23" s="25" t="s">
        <v>60</v>
      </c>
      <c r="H23" s="26">
        <v>0.9</v>
      </c>
      <c r="I23" s="6">
        <v>0.9</v>
      </c>
      <c r="J23" s="2">
        <v>2.5</v>
      </c>
      <c r="K23" s="2">
        <v>2.25</v>
      </c>
      <c r="L23" s="11" t="s">
        <v>61</v>
      </c>
      <c r="M23" s="11"/>
      <c r="N23" s="11"/>
    </row>
    <row r="24" spans="1:14" ht="91.5" customHeight="1" x14ac:dyDescent="0.25">
      <c r="A24" s="33"/>
      <c r="B24" s="10"/>
      <c r="C24" s="33"/>
      <c r="D24" s="27" t="s">
        <v>62</v>
      </c>
      <c r="E24" s="27"/>
      <c r="F24" s="27"/>
      <c r="G24" s="25" t="s">
        <v>63</v>
      </c>
      <c r="H24" s="26">
        <v>1</v>
      </c>
      <c r="I24" s="6">
        <v>1</v>
      </c>
      <c r="J24" s="2">
        <v>2.5</v>
      </c>
      <c r="K24" s="2">
        <v>2.5</v>
      </c>
      <c r="L24" s="11"/>
      <c r="M24" s="11"/>
      <c r="N24" s="11"/>
    </row>
    <row r="25" spans="1:14" ht="83.25" customHeight="1" x14ac:dyDescent="0.25">
      <c r="A25" s="33"/>
      <c r="B25" s="10"/>
      <c r="C25" s="34"/>
      <c r="D25" s="14" t="s">
        <v>64</v>
      </c>
      <c r="E25" s="14"/>
      <c r="F25" s="14"/>
      <c r="G25" s="25" t="s">
        <v>54</v>
      </c>
      <c r="H25" s="26">
        <v>0.95</v>
      </c>
      <c r="I25" s="6">
        <v>0.95</v>
      </c>
      <c r="J25" s="2">
        <v>2.5</v>
      </c>
      <c r="K25" s="2">
        <v>2.375</v>
      </c>
      <c r="L25" s="11" t="s">
        <v>55</v>
      </c>
      <c r="M25" s="11"/>
      <c r="N25" s="11"/>
    </row>
    <row r="26" spans="1:14" ht="90" customHeight="1" x14ac:dyDescent="0.25">
      <c r="A26" s="33"/>
      <c r="B26" s="10"/>
      <c r="C26" s="1" t="s">
        <v>65</v>
      </c>
      <c r="D26" s="25" t="s">
        <v>66</v>
      </c>
      <c r="E26" s="28"/>
      <c r="F26" s="26"/>
      <c r="G26" s="25" t="s">
        <v>66</v>
      </c>
      <c r="H26" s="26">
        <v>1</v>
      </c>
      <c r="I26" s="6">
        <v>1</v>
      </c>
      <c r="J26" s="2">
        <v>10</v>
      </c>
      <c r="K26" s="2">
        <v>10</v>
      </c>
      <c r="L26" s="11"/>
      <c r="M26" s="11"/>
      <c r="N26" s="11"/>
    </row>
    <row r="27" spans="1:14" ht="31.5" customHeight="1" x14ac:dyDescent="0.25">
      <c r="A27" s="33"/>
      <c r="B27" s="10" t="s">
        <v>67</v>
      </c>
      <c r="C27" s="1" t="s">
        <v>68</v>
      </c>
      <c r="D27" s="25" t="s">
        <v>69</v>
      </c>
      <c r="E27" s="28"/>
      <c r="F27" s="26"/>
      <c r="G27" s="23">
        <v>0</v>
      </c>
      <c r="H27" s="24">
        <v>1</v>
      </c>
      <c r="I27" s="6">
        <v>1</v>
      </c>
      <c r="J27" s="2">
        <v>0</v>
      </c>
      <c r="K27" s="2">
        <v>0</v>
      </c>
      <c r="L27" s="11"/>
      <c r="M27" s="11"/>
      <c r="N27" s="11"/>
    </row>
    <row r="28" spans="1:14" ht="69.75" customHeight="1" x14ac:dyDescent="0.25">
      <c r="A28" s="33"/>
      <c r="B28" s="10"/>
      <c r="C28" s="1" t="s">
        <v>70</v>
      </c>
      <c r="D28" s="25" t="s">
        <v>71</v>
      </c>
      <c r="E28" s="28"/>
      <c r="F28" s="26"/>
      <c r="G28" s="25" t="s">
        <v>72</v>
      </c>
      <c r="H28" s="26">
        <v>1</v>
      </c>
      <c r="I28" s="6">
        <v>0.8</v>
      </c>
      <c r="J28" s="2">
        <v>15</v>
      </c>
      <c r="K28" s="2">
        <v>12</v>
      </c>
      <c r="L28" s="11" t="s">
        <v>73</v>
      </c>
      <c r="M28" s="11"/>
      <c r="N28" s="11"/>
    </row>
    <row r="29" spans="1:14" ht="98.25" customHeight="1" x14ac:dyDescent="0.25">
      <c r="A29" s="33"/>
      <c r="B29" s="10"/>
      <c r="C29" s="1" t="s">
        <v>74</v>
      </c>
      <c r="D29" s="25" t="s">
        <v>75</v>
      </c>
      <c r="E29" s="28"/>
      <c r="F29" s="26"/>
      <c r="G29" s="25" t="s">
        <v>76</v>
      </c>
      <c r="H29" s="26">
        <v>1</v>
      </c>
      <c r="I29" s="6">
        <v>0.8</v>
      </c>
      <c r="J29" s="2">
        <v>20</v>
      </c>
      <c r="K29" s="2">
        <v>16</v>
      </c>
      <c r="L29" s="11" t="s">
        <v>77</v>
      </c>
      <c r="M29" s="11"/>
      <c r="N29" s="11"/>
    </row>
    <row r="30" spans="1:14" ht="80.25" customHeight="1" x14ac:dyDescent="0.25">
      <c r="A30" s="33"/>
      <c r="B30" s="10"/>
      <c r="C30" s="1" t="s">
        <v>78</v>
      </c>
      <c r="D30" s="25" t="s">
        <v>79</v>
      </c>
      <c r="E30" s="28"/>
      <c r="F30" s="26"/>
      <c r="G30" s="25" t="s">
        <v>72</v>
      </c>
      <c r="H30" s="26">
        <v>1</v>
      </c>
      <c r="I30" s="6">
        <v>0.8</v>
      </c>
      <c r="J30" s="2">
        <v>15</v>
      </c>
      <c r="K30" s="2">
        <v>12</v>
      </c>
      <c r="L30" s="11" t="s">
        <v>73</v>
      </c>
      <c r="M30" s="11"/>
      <c r="N30" s="11"/>
    </row>
    <row r="31" spans="1:14" ht="29.25" customHeight="1" x14ac:dyDescent="0.25">
      <c r="A31" s="33"/>
      <c r="B31" s="32" t="s">
        <v>80</v>
      </c>
      <c r="C31" s="10" t="s">
        <v>81</v>
      </c>
      <c r="D31" s="25" t="s">
        <v>82</v>
      </c>
      <c r="E31" s="28"/>
      <c r="F31" s="26"/>
      <c r="G31" s="23">
        <v>0</v>
      </c>
      <c r="H31" s="24">
        <v>1</v>
      </c>
      <c r="I31" s="6"/>
      <c r="J31" s="11">
        <v>0</v>
      </c>
      <c r="K31" s="11">
        <v>0</v>
      </c>
      <c r="L31" s="11"/>
      <c r="M31" s="11"/>
      <c r="N31" s="11"/>
    </row>
    <row r="32" spans="1:14" ht="14.25" hidden="1" customHeight="1" x14ac:dyDescent="0.25">
      <c r="A32" s="34"/>
      <c r="B32" s="34"/>
      <c r="C32" s="10"/>
      <c r="D32" s="18"/>
      <c r="E32" s="29"/>
      <c r="F32" s="19"/>
      <c r="G32" s="23"/>
      <c r="H32" s="24"/>
      <c r="I32" s="6"/>
      <c r="J32" s="11"/>
      <c r="K32" s="11"/>
      <c r="L32" s="11"/>
      <c r="M32" s="11"/>
      <c r="N32" s="11"/>
    </row>
    <row r="33" spans="1:14" x14ac:dyDescent="0.25">
      <c r="A33" s="30" t="s">
        <v>83</v>
      </c>
      <c r="B33" s="30"/>
      <c r="C33" s="30"/>
      <c r="D33" s="30"/>
      <c r="E33" s="30"/>
      <c r="F33" s="30"/>
      <c r="G33" s="30"/>
      <c r="H33" s="30"/>
      <c r="I33" s="30"/>
      <c r="J33" s="3">
        <v>100</v>
      </c>
      <c r="K33" s="7">
        <f>SUM(K14:K32)+N7</f>
        <v>89.125</v>
      </c>
      <c r="L33" s="11"/>
      <c r="M33" s="11"/>
      <c r="N33" s="11"/>
    </row>
    <row r="34" spans="1:14" x14ac:dyDescent="0.25">
      <c r="A34" s="4"/>
      <c r="B34" s="4"/>
      <c r="C34" s="4"/>
      <c r="D34" s="4"/>
      <c r="E34" s="4"/>
      <c r="F34" s="4"/>
      <c r="G34" s="4"/>
      <c r="H34" s="4"/>
      <c r="I34" s="4"/>
      <c r="J34" s="4"/>
      <c r="K34" s="4"/>
      <c r="L34" s="4"/>
      <c r="M34" s="4"/>
      <c r="N34" s="4"/>
    </row>
    <row r="35" spans="1:14" ht="127.2" customHeight="1" x14ac:dyDescent="0.25">
      <c r="A35" s="31" t="s">
        <v>84</v>
      </c>
      <c r="B35" s="31"/>
      <c r="C35" s="31"/>
      <c r="D35" s="31"/>
      <c r="E35" s="31"/>
      <c r="F35" s="31"/>
      <c r="G35" s="31"/>
      <c r="H35" s="31"/>
      <c r="I35" s="31"/>
      <c r="J35" s="31"/>
      <c r="K35" s="31"/>
      <c r="L35" s="31"/>
      <c r="M35" s="31"/>
      <c r="N35" s="31"/>
    </row>
  </sheetData>
  <mergeCells count="102">
    <mergeCell ref="D31:F31"/>
    <mergeCell ref="G31:H31"/>
    <mergeCell ref="D32:F32"/>
    <mergeCell ref="G32:H32"/>
    <mergeCell ref="A33:I33"/>
    <mergeCell ref="L33:N33"/>
    <mergeCell ref="A35:N35"/>
    <mergeCell ref="A11:A12"/>
    <mergeCell ref="A13:A32"/>
    <mergeCell ref="B14:B26"/>
    <mergeCell ref="B27:B30"/>
    <mergeCell ref="B31:B32"/>
    <mergeCell ref="C14:C18"/>
    <mergeCell ref="C19:C21"/>
    <mergeCell ref="C22:C25"/>
    <mergeCell ref="C31:C32"/>
    <mergeCell ref="J31:J32"/>
    <mergeCell ref="K31:K32"/>
    <mergeCell ref="L31:N32"/>
    <mergeCell ref="H12:N12"/>
    <mergeCell ref="D28:F28"/>
    <mergeCell ref="G28:H28"/>
    <mergeCell ref="L28:N28"/>
    <mergeCell ref="D29:F29"/>
    <mergeCell ref="G29:H29"/>
    <mergeCell ref="L29:N29"/>
    <mergeCell ref="D30:F30"/>
    <mergeCell ref="G30:H30"/>
    <mergeCell ref="L30:N30"/>
    <mergeCell ref="D25:F25"/>
    <mergeCell ref="G25:H25"/>
    <mergeCell ref="L25:N25"/>
    <mergeCell ref="D26:F26"/>
    <mergeCell ref="G26:H26"/>
    <mergeCell ref="L26:N26"/>
    <mergeCell ref="D27:F27"/>
    <mergeCell ref="G27:H27"/>
    <mergeCell ref="L27:N27"/>
    <mergeCell ref="D22:F22"/>
    <mergeCell ref="G22:H22"/>
    <mergeCell ref="L22:N22"/>
    <mergeCell ref="D23:F23"/>
    <mergeCell ref="G23:H23"/>
    <mergeCell ref="L23:N23"/>
    <mergeCell ref="D24:F24"/>
    <mergeCell ref="G24:H24"/>
    <mergeCell ref="L24:N24"/>
    <mergeCell ref="D19:F19"/>
    <mergeCell ref="G19:H19"/>
    <mergeCell ref="L19:N19"/>
    <mergeCell ref="D20:F20"/>
    <mergeCell ref="G20:H20"/>
    <mergeCell ref="L20:N20"/>
    <mergeCell ref="D21:F21"/>
    <mergeCell ref="G21:H21"/>
    <mergeCell ref="L21:N21"/>
    <mergeCell ref="D16:F16"/>
    <mergeCell ref="G16:H16"/>
    <mergeCell ref="L16:N16"/>
    <mergeCell ref="D17:F17"/>
    <mergeCell ref="G17:H17"/>
    <mergeCell ref="L17:N17"/>
    <mergeCell ref="D18:F18"/>
    <mergeCell ref="G18:H18"/>
    <mergeCell ref="L18:N18"/>
    <mergeCell ref="D13:F13"/>
    <mergeCell ref="G13:H13"/>
    <mergeCell ref="L13:N13"/>
    <mergeCell ref="D14:F14"/>
    <mergeCell ref="G14:H14"/>
    <mergeCell ref="L14:N14"/>
    <mergeCell ref="D15:F15"/>
    <mergeCell ref="G15:H15"/>
    <mergeCell ref="L15:N15"/>
    <mergeCell ref="A9:B9"/>
    <mergeCell ref="C9:E9"/>
    <mergeCell ref="I9:L9"/>
    <mergeCell ref="A10:B10"/>
    <mergeCell ref="C10:E10"/>
    <mergeCell ref="I10:L10"/>
    <mergeCell ref="B11:G11"/>
    <mergeCell ref="H11:N11"/>
    <mergeCell ref="B12:G12"/>
    <mergeCell ref="A6:B6"/>
    <mergeCell ref="C6:E6"/>
    <mergeCell ref="I6:L6"/>
    <mergeCell ref="A7:B7"/>
    <mergeCell ref="C7:E7"/>
    <mergeCell ref="I7:L7"/>
    <mergeCell ref="A8:B8"/>
    <mergeCell ref="C8:E8"/>
    <mergeCell ref="I8:L8"/>
    <mergeCell ref="A1:N1"/>
    <mergeCell ref="A2:N2"/>
    <mergeCell ref="A3:B3"/>
    <mergeCell ref="C3:N3"/>
    <mergeCell ref="A4:B4"/>
    <mergeCell ref="C4:G4"/>
    <mergeCell ref="I4:N4"/>
    <mergeCell ref="A5:B5"/>
    <mergeCell ref="C5:G5"/>
    <mergeCell ref="I5:N5"/>
  </mergeCells>
  <phoneticPr fontId="11" type="noConversion"/>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cp:lastPrinted>2021-04-22T03:05:00Z</cp:lastPrinted>
  <dcterms:created xsi:type="dcterms:W3CDTF">2015-06-05T18:19:00Z</dcterms:created>
  <dcterms:modified xsi:type="dcterms:W3CDTF">2021-06-07T03:50:08Z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