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800" windowHeight="6620"/>
  </bookViews>
  <sheets>
    <sheet name="Sheet1" sheetId="1" r:id="rId1"/>
  </sheets>
  <calcPr calcId="144525"/>
</workbook>
</file>

<file path=xl/sharedStrings.xml><?xml version="1.0" encoding="utf-8"?>
<sst xmlns="http://schemas.openxmlformats.org/spreadsheetml/2006/main" count="128" uniqueCount="107">
  <si>
    <t>项目支出绩效自评表</t>
  </si>
  <si>
    <r>
      <rPr>
        <b/>
        <sz val="11"/>
        <color theme="1"/>
        <rFont val="宋体"/>
        <charset val="134"/>
      </rPr>
      <t>（</t>
    </r>
    <r>
      <rPr>
        <b/>
        <sz val="11"/>
        <color theme="1"/>
        <rFont val="Times New Roman"/>
        <charset val="134"/>
      </rPr>
      <t xml:space="preserve"> 2020 </t>
    </r>
    <r>
      <rPr>
        <b/>
        <sz val="11"/>
        <color theme="1"/>
        <rFont val="宋体"/>
        <charset val="134"/>
      </rPr>
      <t>年度）</t>
    </r>
  </si>
  <si>
    <t>项目名称</t>
  </si>
  <si>
    <t>2020年北京市创新团队观赏鱼团队本单位岗位专家工作经费</t>
  </si>
  <si>
    <t>主管部门</t>
  </si>
  <si>
    <t>北京市农林科学院</t>
  </si>
  <si>
    <t>实施单位</t>
  </si>
  <si>
    <t>北京市水产科学研究所</t>
  </si>
  <si>
    <t>项目负责人</t>
  </si>
  <si>
    <t>朱华</t>
  </si>
  <si>
    <t>联系电话</t>
  </si>
  <si>
    <t>010-67584467</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</si>
  <si>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</si>
  <si>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</si>
  <si>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</si>
  <si>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</si>
  <si>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</si>
  <si>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</si>
  <si>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</si>
  <si>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</si>
  <si>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</si>
  <si>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</si>
  <si>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</si>
  <si>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</si>
  <si>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</si>
  <si>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</si>
  <si>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</si>
  <si>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</si>
  <si>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研发高效率的循环过滤系统1种，实现延长换水清洗水族箱时间间隔50%以上;设计1款新型迷你水族箱;开发水族箱养殖辅助器材1种；成功引进驯化中国原生观赏鱼1种；成功引进中国原生观赏水草3种；集成2种观赏鱼水族箱养殖技术；开展观赏龟高效养殖示范推广，投入产出比达到1∶1.2；观赏龟养殖与常规鱼类养殖相比，实现节水30%；撰写一份北京地区金鱼疱疹病毒性造血组织坏死病的流行病学调查技术报告；撰写锦鲤菌蜕研制、生产工艺技术报告1篇；示范推广团队成果配方饲料100吨，含高档金鱼专用饲料；开发出金鱼亲鱼专用营养强化饲料配方1个；开发一套基于VR控制技术的水上视频采集系统；初步解决自主巡航式水质监测平台水下综合信息数据处理和显示等相关辅助技术问题；建立观赏鱼养殖实时水质远程动态监控技术示范点2个。获得锦鲤生物钟通路模式，为运动行为和认知功能研究提高基础；开展1-2个生物钟基因对锦鲤运动行为和认知功能的调控机理的研究。发表论文8篇，申请专利3项。开展技术培训、服务和现场观摩27次，工作指导34次。</t>
  </si>
  <si>
    <t>研发高效率的循环过滤系统1种，实现延长换水清洗水族箱时间间隔53.3%；设计了1款新型迷你水族箱；开发水族箱养殖辅助器材2种；成功引进驯化中国原生观赏鱼2种、观赏水草5种；集成鳑鲏和金鱼水族箱养殖技术；分别在顺义、房山、延庆、天津市蓟州区和河北省廊坊市等地开展观赏龟养殖示范推广，投入产出比1∶1.196；专家建议与常规龟鳖养殖相比，单只4龄黄喉拟水龟12个月耗水78.2~154.6L，节水率≥30.46%。撰写一份北京地区金鱼造血器官坏死病的流行病学调查技术报告；主要进行金鱼造血器官坏死病（GFHN）的样品PCR检测、组织病理学、超微结构变化、感染程度分析等；制备50L维氏气单胞菌菌蜕，试验基地相对免疫保护率达87.50%，并撰写了锦鲤菌蜕研制、生产工艺技术报告；在示范基地、电商及农民田间学校工作站，面向京津冀及全国其他地区示范推广饲料105.5吨；完成了金鱼饲料蛋白脂肪比及必需脂肪酸需求比例试验工作，形成了完整的金鱼饲料配方1个；完成了相关系统软硬件的设计和试验样品的制作工作，初步实现了通过VR控制方式下的水面、水下视频采集和动作操控，并完成了系统软硬件的联调试验；完成了自主巡航式水质监测平台多探头水下综合的信息采集处理研究和超宽频定位技术应用研究；建立了观赏鱼池塘养殖、金鱼联缸养殖实时水质远程动态监控技术示范点；开展基于转录组数据筛选不同光照条件下锦鲤肝脏组织差异表达基因的研究，通过分析比较锦鲤肝脏组织在不同光周期处理条件下的转录组序列，发现光周期变化影响锦鲤肝脏组织基因表达水平，表达差异基因主要富集在5个信号通路；开展不同环境背景色和运动行为期对锦鲤5个生物钟基因表达的影响，蓝色和绿色背景有利于锦鲤幼鱼生理节律的维持；获得省部级奖励2项、范蠡奖1项，发表论文19篇，申请、授权专利17个，技术报告18篇，地方标准3个，编著1本，开展线上线下技术指导、咨询、培训、观摩等服务活动103次、4920人次。</t>
  </si>
  <si>
    <t>绩效指标</t>
  </si>
  <si>
    <t>一级指标</t>
  </si>
  <si>
    <t>二级指标</t>
  </si>
  <si>
    <t>三级指标</t>
  </si>
  <si>
    <t>年度指标值</t>
  </si>
  <si>
    <t>实际完成值</t>
  </si>
  <si>
    <t>偏差原因分析及改进措施</t>
  </si>
  <si>
    <t>产出指标
（40分）</t>
  </si>
  <si>
    <t>数量指标</t>
  </si>
  <si>
    <t>高效率的循环过滤系统</t>
  </si>
  <si>
    <t>1种</t>
  </si>
  <si>
    <t>新型迷你水族箱</t>
  </si>
  <si>
    <t>1个</t>
  </si>
  <si>
    <t>水族箱养殖辅助器材</t>
  </si>
  <si>
    <t>2种</t>
  </si>
  <si>
    <t>成功引进驯化中国原生观赏鱼</t>
  </si>
  <si>
    <t>观赏鱼水族箱养殖技术</t>
  </si>
  <si>
    <t>示范推广团队成果配方饲料</t>
  </si>
  <si>
    <t>100吨</t>
  </si>
  <si>
    <t>105.5吨</t>
  </si>
  <si>
    <t>金鱼亲鱼专用营养强化饲料配方</t>
  </si>
  <si>
    <t>VR控制技术的水上视频采集系统</t>
  </si>
  <si>
    <t>1套</t>
  </si>
  <si>
    <t>观赏鱼养殖实时水质远程动态监控技术示范点</t>
  </si>
  <si>
    <t>2个</t>
  </si>
  <si>
    <t>生物钟基因研究</t>
  </si>
  <si>
    <t>1-2个</t>
  </si>
  <si>
    <t>5个</t>
  </si>
  <si>
    <t>成果产出及技术服务</t>
  </si>
  <si>
    <t>发表论文8篇，申请专利3项。开展技术培训、服务和现场观摩27次，工作指导34次。</t>
  </si>
  <si>
    <t>获得省部级奖励2项、范蠡获得省部级奖励2项、范蠡奖1项，发表论文19篇，申请、授权专利17个，技术报告18篇，地方标准3个，编著1本，开展线上线下技术指导、咨询、培训、观摩等服务活动103次、4920人次。工作指导36次。</t>
  </si>
  <si>
    <t>质量指标</t>
  </si>
  <si>
    <t>循环过滤系统效率</t>
  </si>
  <si>
    <t>实现延长换水清洗水族箱时间间隔50%以上。</t>
  </si>
  <si>
    <t>实现延长换水清洗水族箱时间间隔53.3%。</t>
  </si>
  <si>
    <t>观赏龟养殖节水效果</t>
  </si>
  <si>
    <t>与常规鱼类养殖相比，实现节水30%。</t>
  </si>
  <si>
    <t>节水率≥30.46%</t>
  </si>
  <si>
    <t>锦鲤菌蜕研制、生产工艺技术</t>
  </si>
  <si>
    <t>形成报告。</t>
  </si>
  <si>
    <t>形成报告1份</t>
  </si>
  <si>
    <t>流行病学调查</t>
  </si>
  <si>
    <t>自主巡航式水质监测平台水下综合信息数据处理和显示等相关辅助技术问题</t>
  </si>
  <si>
    <t>初步解决</t>
  </si>
  <si>
    <t>初步实现了通过VR控制方式下的水面、水下视频采集和动作操控，并完成了系统软硬件的联调试验。</t>
  </si>
  <si>
    <t>锦鲤生物钟通路模式</t>
  </si>
  <si>
    <t>获得锦鲤生物钟通路模式，为运动行为和认知功能研究提供基础。</t>
  </si>
  <si>
    <t>发现光周期变化影响锦鲤肝脏组织基因表达水平，表达差异基因主要富集在5个信号通路。</t>
  </si>
  <si>
    <t>时效指标</t>
  </si>
  <si>
    <t>成果完成时间</t>
  </si>
  <si>
    <t>当年11月前</t>
  </si>
  <si>
    <t>技术服务完成时间</t>
  </si>
  <si>
    <t>验收时间</t>
  </si>
  <si>
    <t>当年12月前</t>
  </si>
  <si>
    <t>2020年11月23日，组织召开年终考评会议。</t>
  </si>
  <si>
    <t>成本指标</t>
  </si>
  <si>
    <t>经费成本</t>
  </si>
  <si>
    <t>221.08632万元</t>
  </si>
  <si>
    <t>221.07622万元</t>
  </si>
  <si>
    <t>效益指标
（30分）</t>
  </si>
  <si>
    <t>经济效益指标</t>
  </si>
  <si>
    <t>降低养殖成本，提高养殖效益。</t>
  </si>
  <si>
    <t>观赏鱼团队积极开展主推技术、主推品种、主推产品等推广服务，有效降低养殖成本，提高养殖效益。开展观赏龟高效养殖示范推广，投入产出比达到1∶1.2。</t>
  </si>
  <si>
    <t>2021年项目经济效益3000余万元，全市平均每667m2观赏鱼养殖面积产值5353元，全市320个养殖户平均养殖效益达10.94万元。开展观赏龟高效养殖示范推广，投入产出比达到1∶1.196。</t>
  </si>
  <si>
    <t>因新冠肺炎疫情影响，与去年同期相比，效益降低10%左右，产业发展在合理区间内健康稳定。</t>
  </si>
  <si>
    <t>社会效益指标</t>
  </si>
  <si>
    <t>观赏鱼养殖企业和养殖户的技术水平、知名度以及市民认可度、健康、标准化养殖水平。</t>
  </si>
  <si>
    <t>观赏鱼团队通过开展品种、技术推广、科技培训和宣传等工作，使观赏鱼养殖企业和养殖户的技术水平、知名度以及市民认可度都得到大幅度提高，同时观赏鱼的健康养殖、标准化养殖也得到大幅提高。</t>
  </si>
  <si>
    <t>观赏鱼团队通过选育筛选观赏鱼品种15个，研发推广技术12项，开展线上线下技术指导、培训等103次、4920人次，组织宣传29次，主持或参与制定地方标准3项，这些工作的开展有效提高养殖技术水平、知名度以及市民认可度。</t>
  </si>
  <si>
    <t>效益在后续工作中国进一步体现</t>
  </si>
  <si>
    <t>满意度指标
（20分）</t>
  </si>
  <si>
    <t>服务对象满意度指标</t>
  </si>
  <si>
    <t>使用人员满意度。</t>
  </si>
  <si>
    <t>≥90%</t>
  </si>
  <si>
    <t>96.89（通过使用人员综合打分，并取6个岗位平均分获得）</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</si>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</sst>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s>
  <fonts count="31">
    <font>
      <sz val="11"/>
      <color theme="1"/>
      <name val="等线"/>
      <charset val="134"/>
      <scheme val="minor"/>
    </font>
    <font>
      <sz val="16"/>
      <color theme="1"/>
      <name val="黑体"/>
      <charset val="134"/>
    </font>
    <font>
      <b/>
      <sz val="11"/>
      <color theme="1"/>
      <name val="宋体"/>
      <charset val="134"/>
    </font>
    <font>
      <b/>
      <sz val="9"/>
      <color theme="1"/>
      <name val="宋体"/>
      <charset val="134"/>
    </font>
    <font>
      <sz val="9"/>
      <color theme="1"/>
      <name val="宋体"/>
      <charset val="134"/>
    </font>
    <font>
      <sz val="11"/>
      <color theme="1"/>
      <name val="宋体"/>
      <charset val="134"/>
    </font>
    <font>
      <sz val="9"/>
      <name val="宋体"/>
      <charset val="134"/>
    </font>
    <font>
      <sz val="9"/>
      <color rgb="FF000000"/>
      <name val="宋体"/>
      <charset val="134"/>
    </font>
    <font>
      <b/>
      <sz val="9"/>
      <color rgb="FF000000"/>
      <name val="宋体"/>
      <charset val="134"/>
    </font>
    <font>
      <sz val="10"/>
      <color theme="1"/>
      <name val="Calibri"/>
      <charset val="134"/>
    </font>
    <font>
      <sz val="12"/>
      <name val="宋体"/>
      <charset val="134"/>
    </font>
    <font>
      <sz val="11"/>
      <color theme="1"/>
      <name val="等线"/>
      <charset val="0"/>
      <scheme val="minor"/>
    </font>
    <font>
      <u/>
      <sz val="11"/>
      <color rgb="FF0000FF"/>
      <name val="等线"/>
      <charset val="0"/>
      <scheme val="minor"/>
    </font>
    <font>
      <b/>
      <sz val="11"/>
      <color rgb="FFFA7D00"/>
      <name val="等线"/>
      <charset val="0"/>
      <scheme val="minor"/>
    </font>
    <font>
      <i/>
      <sz val="11"/>
      <color rgb="FF7F7F7F"/>
      <name val="等线"/>
      <charset val="0"/>
      <scheme val="minor"/>
    </font>
    <font>
      <sz val="11"/>
      <color theme="0"/>
      <name val="等线"/>
      <charset val="0"/>
      <scheme val="minor"/>
    </font>
    <font>
      <sz val="11"/>
      <color rgb="FF3F3F76"/>
      <name val="等线"/>
      <charset val="0"/>
      <scheme val="minor"/>
    </font>
    <font>
      <sz val="11"/>
      <color rgb="FF006100"/>
      <name val="等线"/>
      <charset val="0"/>
      <scheme val="minor"/>
    </font>
    <font>
      <sz val="11"/>
      <color rgb="FF9C0006"/>
      <name val="等线"/>
      <charset val="0"/>
      <scheme val="minor"/>
    </font>
    <font>
      <sz val="11"/>
      <color rgb="FFFF0000"/>
      <name val="等线"/>
      <charset val="0"/>
      <scheme val="minor"/>
    </font>
    <font>
      <u/>
      <sz val="11"/>
      <color rgb="FF800080"/>
      <name val="等线"/>
      <charset val="0"/>
      <scheme val="minor"/>
    </font>
    <font>
      <b/>
      <sz val="13"/>
      <color theme="3"/>
      <name val="等线"/>
      <charset val="134"/>
      <scheme val="minor"/>
    </font>
    <font>
      <b/>
      <sz val="18"/>
      <color theme="3"/>
      <name val="等线"/>
      <charset val="134"/>
      <scheme val="minor"/>
    </font>
    <font>
      <b/>
      <sz val="11"/>
      <color theme="3"/>
      <name val="等线"/>
      <charset val="134"/>
      <scheme val="minor"/>
    </font>
    <font>
      <b/>
      <sz val="11"/>
      <color rgb="FF3F3F3F"/>
      <name val="等线"/>
      <charset val="0"/>
      <scheme val="minor"/>
    </font>
    <font>
      <b/>
      <sz val="15"/>
      <color theme="3"/>
      <name val="等线"/>
      <charset val="134"/>
      <scheme val="minor"/>
    </font>
    <font>
      <sz val="11"/>
      <color rgb="FF9C6500"/>
      <name val="等线"/>
      <charset val="0"/>
      <scheme val="minor"/>
    </font>
    <font>
      <b/>
      <sz val="11"/>
      <color theme="1"/>
      <name val="等线"/>
      <charset val="0"/>
      <scheme val="minor"/>
    </font>
    <font>
      <sz val="11"/>
      <color rgb="FFFA7D00"/>
      <name val="等线"/>
      <charset val="0"/>
      <scheme val="minor"/>
    </font>
    <font>
      <b/>
      <sz val="11"/>
      <color rgb="FFFFFFFF"/>
      <name val="等线"/>
      <charset val="0"/>
      <scheme val="minor"/>
    </font>
    <font>
      <b/>
      <sz val="11"/>
      <color theme="1"/>
      <name val="Times New Roman"/>
      <charset val="134"/>
    </font>
  </fonts>
  <fills count="33">
    <fill>
      <patternFill patternType="none"/>
    </fill>
    <fill>
      <patternFill patternType="gray125"/>
    </fill>
    <fill>
      <patternFill patternType="solid">
        <fgColor theme="7" tint="0.599993896298105"/>
        <bgColor indexed="64"/>
      </patternFill>
    </fill>
    <fill>
      <patternFill patternType="solid">
        <fgColor theme="6"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C6EFCE"/>
        <bgColor indexed="64"/>
      </patternFill>
    </fill>
    <fill>
      <patternFill patternType="solid">
        <fgColor rgb="FFFFC7CE"/>
        <bgColor indexed="64"/>
      </patternFill>
    </fill>
    <fill>
      <patternFill patternType="solid">
        <fgColor theme="7"/>
        <bgColor indexed="64"/>
      </patternFill>
    </fill>
    <fill>
      <patternFill patternType="solid">
        <fgColor theme="6"/>
        <bgColor indexed="64"/>
      </patternFill>
    </fill>
    <fill>
      <patternFill patternType="solid">
        <fgColor theme="6"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rgb="FFFFFFC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599993896298105"/>
        <bgColor indexed="64"/>
      </patternFill>
    </fill>
    <fill>
      <patternFill patternType="solid">
        <fgColor theme="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42" fontId="0" fillId="0" borderId="0" applyFont="0" applyFill="0" applyBorder="0" applyAlignment="0" applyProtection="0">
      <alignment vertical="center"/>
    </xf>
    <xf numFmtId="0" fontId="11" fillId="3" borderId="0" applyNumberFormat="0" applyBorder="0" applyAlignment="0" applyProtection="0">
      <alignment vertical="center"/>
    </xf>
    <xf numFmtId="0" fontId="16"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0" borderId="0" applyNumberFormat="0" applyBorder="0" applyAlignment="0" applyProtection="0">
      <alignment vertical="center"/>
    </xf>
    <xf numFmtId="0" fontId="18" fillId="12" borderId="0" applyNumberFormat="0" applyBorder="0" applyAlignment="0" applyProtection="0">
      <alignment vertical="center"/>
    </xf>
    <xf numFmtId="43" fontId="0" fillId="0" borderId="0" applyFont="0" applyFill="0" applyBorder="0" applyAlignment="0" applyProtection="0">
      <alignment vertical="center"/>
    </xf>
    <xf numFmtId="0" fontId="15" fillId="15"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8" borderId="9" applyNumberFormat="0" applyFont="0" applyAlignment="0" applyProtection="0">
      <alignment vertical="center"/>
    </xf>
    <xf numFmtId="0" fontId="15" fillId="5" borderId="0" applyNumberFormat="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5" fillId="0" borderId="10" applyNumberFormat="0" applyFill="0" applyAlignment="0" applyProtection="0">
      <alignment vertical="center"/>
    </xf>
    <xf numFmtId="0" fontId="21" fillId="0" borderId="10" applyNumberFormat="0" applyFill="0" applyAlignment="0" applyProtection="0">
      <alignment vertical="center"/>
    </xf>
    <xf numFmtId="0" fontId="15" fillId="21" borderId="0" applyNumberFormat="0" applyBorder="0" applyAlignment="0" applyProtection="0">
      <alignment vertical="center"/>
    </xf>
    <xf numFmtId="0" fontId="23" fillId="0" borderId="13" applyNumberFormat="0" applyFill="0" applyAlignment="0" applyProtection="0">
      <alignment vertical="center"/>
    </xf>
    <xf numFmtId="0" fontId="15" fillId="9" borderId="0" applyNumberFormat="0" applyBorder="0" applyAlignment="0" applyProtection="0">
      <alignment vertical="center"/>
    </xf>
    <xf numFmtId="0" fontId="24" fillId="4" borderId="11" applyNumberFormat="0" applyAlignment="0" applyProtection="0">
      <alignment vertical="center"/>
    </xf>
    <xf numFmtId="0" fontId="13" fillId="4" borderId="8" applyNumberFormat="0" applyAlignment="0" applyProtection="0">
      <alignment vertical="center"/>
    </xf>
    <xf numFmtId="0" fontId="29" fillId="25" borderId="15" applyNumberFormat="0" applyAlignment="0" applyProtection="0">
      <alignment vertical="center"/>
    </xf>
    <xf numFmtId="0" fontId="11" fillId="17" borderId="0" applyNumberFormat="0" applyBorder="0" applyAlignment="0" applyProtection="0">
      <alignment vertical="center"/>
    </xf>
    <xf numFmtId="0" fontId="15" fillId="27" borderId="0" applyNumberFormat="0" applyBorder="0" applyAlignment="0" applyProtection="0">
      <alignment vertical="center"/>
    </xf>
    <xf numFmtId="0" fontId="28" fillId="0" borderId="14" applyNumberFormat="0" applyFill="0" applyAlignment="0" applyProtection="0">
      <alignment vertical="center"/>
    </xf>
    <xf numFmtId="0" fontId="27" fillId="0" borderId="12" applyNumberFormat="0" applyFill="0" applyAlignment="0" applyProtection="0">
      <alignment vertical="center"/>
    </xf>
    <xf numFmtId="0" fontId="17" fillId="11" borderId="0" applyNumberFormat="0" applyBorder="0" applyAlignment="0" applyProtection="0">
      <alignment vertical="center"/>
    </xf>
    <xf numFmtId="0" fontId="26" fillId="23" borderId="0" applyNumberFormat="0" applyBorder="0" applyAlignment="0" applyProtection="0">
      <alignment vertical="center"/>
    </xf>
    <xf numFmtId="0" fontId="11" fillId="29" borderId="0" applyNumberFormat="0" applyBorder="0" applyAlignment="0" applyProtection="0">
      <alignment vertical="center"/>
    </xf>
    <xf numFmtId="0" fontId="15" fillId="19" borderId="0" applyNumberFormat="0" applyBorder="0" applyAlignment="0" applyProtection="0">
      <alignment vertical="center"/>
    </xf>
    <xf numFmtId="0" fontId="11" fillId="20" borderId="0" applyNumberFormat="0" applyBorder="0" applyAlignment="0" applyProtection="0">
      <alignment vertical="center"/>
    </xf>
    <xf numFmtId="0" fontId="11" fillId="26" borderId="0" applyNumberFormat="0" applyBorder="0" applyAlignment="0" applyProtection="0">
      <alignment vertical="center"/>
    </xf>
    <xf numFmtId="0" fontId="11" fillId="22" borderId="0" applyNumberFormat="0" applyBorder="0" applyAlignment="0" applyProtection="0">
      <alignment vertical="center"/>
    </xf>
    <xf numFmtId="0" fontId="11" fillId="24" borderId="0" applyNumberFormat="0" applyBorder="0" applyAlignment="0" applyProtection="0">
      <alignment vertical="center"/>
    </xf>
    <xf numFmtId="0" fontId="15" fillId="14" borderId="0" applyNumberFormat="0" applyBorder="0" applyAlignment="0" applyProtection="0">
      <alignment vertical="center"/>
    </xf>
    <xf numFmtId="0" fontId="15" fillId="13" borderId="0" applyNumberFormat="0" applyBorder="0" applyAlignment="0" applyProtection="0">
      <alignment vertical="center"/>
    </xf>
    <xf numFmtId="0" fontId="11" fillId="31" borderId="0" applyNumberFormat="0" applyBorder="0" applyAlignment="0" applyProtection="0">
      <alignment vertical="center"/>
    </xf>
    <xf numFmtId="0" fontId="11" fillId="2" borderId="0" applyNumberFormat="0" applyBorder="0" applyAlignment="0" applyProtection="0">
      <alignment vertical="center"/>
    </xf>
    <xf numFmtId="0" fontId="15" fillId="16" borderId="0" applyNumberFormat="0" applyBorder="0" applyAlignment="0" applyProtection="0">
      <alignment vertical="center"/>
    </xf>
    <xf numFmtId="0" fontId="11" fillId="28" borderId="0" applyNumberFormat="0" applyBorder="0" applyAlignment="0" applyProtection="0">
      <alignment vertical="center"/>
    </xf>
    <xf numFmtId="0" fontId="15" fillId="30" borderId="0" applyNumberFormat="0" applyBorder="0" applyAlignment="0" applyProtection="0">
      <alignment vertical="center"/>
    </xf>
    <xf numFmtId="0" fontId="15" fillId="8" borderId="0" applyNumberFormat="0" applyBorder="0" applyAlignment="0" applyProtection="0">
      <alignment vertical="center"/>
    </xf>
    <xf numFmtId="0" fontId="11" fillId="32" borderId="0" applyNumberFormat="0" applyBorder="0" applyAlignment="0" applyProtection="0">
      <alignment vertical="center"/>
    </xf>
    <xf numFmtId="0" fontId="15" fillId="7" borderId="0" applyNumberFormat="0" applyBorder="0" applyAlignment="0" applyProtection="0">
      <alignment vertical="center"/>
    </xf>
    <xf numFmtId="0" fontId="10" fillId="0" borderId="0"/>
  </cellStyleXfs>
  <cellXfs count="26">
    <xf numFmtId="0" fontId="0" fillId="0" borderId="0" xfId="0"/>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justify" vertical="center" wrapText="1"/>
    </xf>
    <xf numFmtId="0" fontId="6"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3" fillId="0" borderId="4" xfId="0" applyFont="1" applyBorder="1" applyAlignment="1">
      <alignment horizontal="center" vertical="center" wrapText="1"/>
    </xf>
    <xf numFmtId="0" fontId="7" fillId="0" borderId="1" xfId="0" applyFont="1" applyBorder="1" applyAlignment="1">
      <alignment horizontal="justify" vertical="center" wrapText="1"/>
    </xf>
    <xf numFmtId="0" fontId="6" fillId="0" borderId="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57" fontId="4"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5" fillId="0" borderId="0" xfId="0" applyFont="1" applyAlignment="1">
      <alignment horizontal="left" vertical="top" wrapText="1"/>
    </xf>
    <xf numFmtId="10"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1"/>
  <sheetViews>
    <sheetView tabSelected="1" zoomScale="55" zoomScaleNormal="55" topLeftCell="A26" workbookViewId="0">
      <selection activeCell="L37" sqref="L37:N38"/>
    </sheetView>
  </sheetViews>
  <sheetFormatPr defaultColWidth="9" defaultRowHeight="14"/>
  <cols>
    <col min="4" max="4" width="15.8833333333333" customWidth="1"/>
    <col min="5" max="5" width="2.44166666666667" customWidth="1"/>
    <col min="6" max="6" width="9.21666666666667" customWidth="1"/>
    <col min="7" max="7" width="9.88333333333333" customWidth="1"/>
  </cols>
  <sheetData>
    <row r="1" ht="20.4" customHeight="1"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4" t="s">
        <v>3</v>
      </c>
      <c r="D3" s="4"/>
      <c r="E3" s="4"/>
      <c r="F3" s="4"/>
      <c r="G3" s="4"/>
      <c r="H3" s="4"/>
      <c r="I3" s="4"/>
      <c r="J3" s="4"/>
      <c r="K3" s="4"/>
      <c r="L3" s="4"/>
      <c r="M3" s="4"/>
      <c r="N3" s="4"/>
    </row>
    <row r="4" spans="1:14">
      <c r="A4" s="3" t="s">
        <v>4</v>
      </c>
      <c r="B4" s="3"/>
      <c r="C4" s="4" t="s">
        <v>5</v>
      </c>
      <c r="D4" s="4"/>
      <c r="E4" s="4"/>
      <c r="F4" s="4"/>
      <c r="G4" s="4"/>
      <c r="H4" s="3" t="s">
        <v>6</v>
      </c>
      <c r="I4" s="4" t="s">
        <v>7</v>
      </c>
      <c r="J4" s="4"/>
      <c r="K4" s="4"/>
      <c r="L4" s="4"/>
      <c r="M4" s="4"/>
      <c r="N4" s="4"/>
    </row>
    <row r="5" spans="1:14">
      <c r="A5" s="3" t="s">
        <v>8</v>
      </c>
      <c r="B5" s="3"/>
      <c r="C5" s="4" t="s">
        <v>9</v>
      </c>
      <c r="D5" s="4"/>
      <c r="E5" s="4"/>
      <c r="F5" s="4"/>
      <c r="G5" s="4"/>
      <c r="H5" s="3" t="s">
        <v>10</v>
      </c>
      <c r="I5" s="4" t="s">
        <v>11</v>
      </c>
      <c r="J5" s="4"/>
      <c r="K5" s="4"/>
      <c r="L5" s="4"/>
      <c r="M5" s="4"/>
      <c r="N5" s="4"/>
    </row>
    <row r="6" ht="22.95" customHeight="1" spans="1:14">
      <c r="A6" s="3" t="s">
        <v>12</v>
      </c>
      <c r="B6" s="3"/>
      <c r="C6" s="3"/>
      <c r="D6" s="3"/>
      <c r="E6" s="3"/>
      <c r="F6" s="3" t="s">
        <v>13</v>
      </c>
      <c r="G6" s="3" t="s">
        <v>14</v>
      </c>
      <c r="H6" s="3" t="s">
        <v>15</v>
      </c>
      <c r="I6" s="3" t="s">
        <v>16</v>
      </c>
      <c r="J6" s="3"/>
      <c r="K6" s="3"/>
      <c r="L6" s="3"/>
      <c r="M6" s="3" t="s">
        <v>17</v>
      </c>
      <c r="N6" s="3" t="s">
        <v>18</v>
      </c>
    </row>
    <row r="7" spans="1:14">
      <c r="A7" s="3" t="s">
        <v>19</v>
      </c>
      <c r="B7" s="3"/>
      <c r="C7" s="5" t="s">
        <v>20</v>
      </c>
      <c r="D7" s="5"/>
      <c r="E7" s="5"/>
      <c r="F7" s="4">
        <v>221.08632</v>
      </c>
      <c r="G7" s="4">
        <v>221.08632</v>
      </c>
      <c r="H7" s="4">
        <v>221.07622</v>
      </c>
      <c r="I7" s="3">
        <v>10</v>
      </c>
      <c r="J7" s="3"/>
      <c r="K7" s="3"/>
      <c r="L7" s="3"/>
      <c r="M7" s="23">
        <f>H7/G8</f>
        <v>0.999954316485977</v>
      </c>
      <c r="N7" s="24">
        <f>M7*10</f>
        <v>9.99954316485977</v>
      </c>
    </row>
    <row r="8" spans="1:14">
      <c r="A8" s="6"/>
      <c r="B8" s="6"/>
      <c r="C8" s="3" t="s">
        <v>21</v>
      </c>
      <c r="D8" s="3"/>
      <c r="E8" s="3"/>
      <c r="F8" s="4">
        <v>221.08632</v>
      </c>
      <c r="G8" s="4">
        <v>221.08632</v>
      </c>
      <c r="H8" s="4">
        <v>221.07622</v>
      </c>
      <c r="I8" s="4" t="s">
        <v>22</v>
      </c>
      <c r="J8" s="4"/>
      <c r="K8" s="4"/>
      <c r="L8" s="4"/>
      <c r="M8" s="4"/>
      <c r="N8" s="4" t="s">
        <v>22</v>
      </c>
    </row>
    <row r="9" spans="1:14">
      <c r="A9" s="6"/>
      <c r="B9" s="6"/>
      <c r="C9" s="3" t="s">
        <v>23</v>
      </c>
      <c r="D9" s="3"/>
      <c r="E9" s="3"/>
      <c r="F9" s="4">
        <v>0</v>
      </c>
      <c r="G9" s="4">
        <v>0</v>
      </c>
      <c r="H9" s="4">
        <v>0</v>
      </c>
      <c r="I9" s="4" t="s">
        <v>22</v>
      </c>
      <c r="J9" s="4"/>
      <c r="K9" s="4"/>
      <c r="L9" s="4"/>
      <c r="M9" s="4"/>
      <c r="N9" s="4" t="s">
        <v>22</v>
      </c>
    </row>
    <row r="10" spans="1:14">
      <c r="A10" s="6"/>
      <c r="B10" s="6"/>
      <c r="C10" s="3" t="s">
        <v>24</v>
      </c>
      <c r="D10" s="3"/>
      <c r="E10" s="3"/>
      <c r="F10" s="4">
        <v>0</v>
      </c>
      <c r="G10" s="4">
        <v>0</v>
      </c>
      <c r="H10" s="4">
        <v>0</v>
      </c>
      <c r="I10" s="4" t="s">
        <v>22</v>
      </c>
      <c r="J10" s="4"/>
      <c r="K10" s="4"/>
      <c r="L10" s="4"/>
      <c r="M10" s="4"/>
      <c r="N10" s="4" t="s">
        <v>22</v>
      </c>
    </row>
    <row r="11" spans="1:14">
      <c r="A11" s="3" t="s">
        <v>25</v>
      </c>
      <c r="B11" s="3" t="s">
        <v>26</v>
      </c>
      <c r="C11" s="3"/>
      <c r="D11" s="3"/>
      <c r="E11" s="3"/>
      <c r="F11" s="3"/>
      <c r="G11" s="3"/>
      <c r="H11" s="3" t="s">
        <v>27</v>
      </c>
      <c r="I11" s="3"/>
      <c r="J11" s="3"/>
      <c r="K11" s="3"/>
      <c r="L11" s="3"/>
      <c r="M11" s="3"/>
      <c r="N11" s="3"/>
    </row>
    <row r="12" ht="220.95" customHeight="1" spans="1:14">
      <c r="A12" s="3"/>
      <c r="B12" s="7" t="s">
        <v>28</v>
      </c>
      <c r="C12" s="7"/>
      <c r="D12" s="7"/>
      <c r="E12" s="7"/>
      <c r="F12" s="7"/>
      <c r="G12" s="7"/>
      <c r="H12" s="8" t="s">
        <v>29</v>
      </c>
      <c r="I12" s="8"/>
      <c r="J12" s="8"/>
      <c r="K12" s="8"/>
      <c r="L12" s="8"/>
      <c r="M12" s="8"/>
      <c r="N12" s="8"/>
    </row>
    <row r="13" ht="31.8" customHeight="1" spans="1:14">
      <c r="A13" s="9" t="s">
        <v>30</v>
      </c>
      <c r="B13" s="3" t="s">
        <v>31</v>
      </c>
      <c r="C13" s="3" t="s">
        <v>32</v>
      </c>
      <c r="D13" s="3" t="s">
        <v>33</v>
      </c>
      <c r="E13" s="3" t="s">
        <v>34</v>
      </c>
      <c r="F13" s="3"/>
      <c r="G13" s="3"/>
      <c r="H13" s="3" t="s">
        <v>35</v>
      </c>
      <c r="I13" s="3"/>
      <c r="J13" s="3" t="s">
        <v>16</v>
      </c>
      <c r="K13" s="3" t="s">
        <v>18</v>
      </c>
      <c r="L13" s="3" t="s">
        <v>36</v>
      </c>
      <c r="M13" s="3"/>
      <c r="N13" s="3"/>
    </row>
    <row r="14" ht="18" customHeight="1" spans="1:14">
      <c r="A14" s="10"/>
      <c r="B14" s="3" t="s">
        <v>37</v>
      </c>
      <c r="C14" s="9" t="s">
        <v>38</v>
      </c>
      <c r="D14" s="11" t="s">
        <v>39</v>
      </c>
      <c r="E14" s="12" t="s">
        <v>40</v>
      </c>
      <c r="F14" s="12"/>
      <c r="G14" s="12"/>
      <c r="H14" s="4" t="s">
        <v>40</v>
      </c>
      <c r="I14" s="4"/>
      <c r="J14" s="4">
        <v>2</v>
      </c>
      <c r="K14" s="4">
        <v>2</v>
      </c>
      <c r="L14" s="4"/>
      <c r="M14" s="4"/>
      <c r="N14" s="4"/>
    </row>
    <row r="15" spans="1:14">
      <c r="A15" s="10"/>
      <c r="B15" s="3"/>
      <c r="C15" s="10"/>
      <c r="D15" s="11" t="s">
        <v>41</v>
      </c>
      <c r="E15" s="12" t="s">
        <v>42</v>
      </c>
      <c r="F15" s="12"/>
      <c r="G15" s="12"/>
      <c r="H15" s="4" t="s">
        <v>40</v>
      </c>
      <c r="I15" s="4"/>
      <c r="J15" s="4">
        <v>2</v>
      </c>
      <c r="K15" s="4">
        <v>2</v>
      </c>
      <c r="L15" s="4"/>
      <c r="M15" s="4"/>
      <c r="N15" s="4"/>
    </row>
    <row r="16" ht="16.95" customHeight="1" spans="1:14">
      <c r="A16" s="10"/>
      <c r="B16" s="3"/>
      <c r="C16" s="10"/>
      <c r="D16" s="11" t="s">
        <v>43</v>
      </c>
      <c r="E16" s="12" t="s">
        <v>40</v>
      </c>
      <c r="F16" s="12"/>
      <c r="G16" s="12"/>
      <c r="H16" s="4" t="s">
        <v>44</v>
      </c>
      <c r="I16" s="4"/>
      <c r="J16" s="4">
        <v>2</v>
      </c>
      <c r="K16" s="4">
        <v>2</v>
      </c>
      <c r="L16" s="4"/>
      <c r="M16" s="4"/>
      <c r="N16" s="4"/>
    </row>
    <row r="17" ht="24" spans="1:14">
      <c r="A17" s="10"/>
      <c r="B17" s="3"/>
      <c r="C17" s="10"/>
      <c r="D17" s="11" t="s">
        <v>45</v>
      </c>
      <c r="E17" s="12" t="s">
        <v>40</v>
      </c>
      <c r="F17" s="12"/>
      <c r="G17" s="12"/>
      <c r="H17" s="4" t="s">
        <v>44</v>
      </c>
      <c r="I17" s="4"/>
      <c r="J17" s="4">
        <v>2</v>
      </c>
      <c r="K17" s="4">
        <v>2</v>
      </c>
      <c r="L17" s="4"/>
      <c r="M17" s="4"/>
      <c r="N17" s="4"/>
    </row>
    <row r="18" ht="18" customHeight="1" spans="1:14">
      <c r="A18" s="10"/>
      <c r="B18" s="3"/>
      <c r="C18" s="10"/>
      <c r="D18" s="11" t="s">
        <v>46</v>
      </c>
      <c r="E18" s="12" t="s">
        <v>44</v>
      </c>
      <c r="F18" s="12"/>
      <c r="G18" s="12"/>
      <c r="H18" s="4" t="s">
        <v>44</v>
      </c>
      <c r="I18" s="4"/>
      <c r="J18" s="4">
        <v>2</v>
      </c>
      <c r="K18" s="4">
        <v>2</v>
      </c>
      <c r="L18" s="4"/>
      <c r="M18" s="4"/>
      <c r="N18" s="4"/>
    </row>
    <row r="19" ht="24" spans="1:14">
      <c r="A19" s="10"/>
      <c r="B19" s="3"/>
      <c r="C19" s="10"/>
      <c r="D19" s="11" t="s">
        <v>47</v>
      </c>
      <c r="E19" s="12" t="s">
        <v>48</v>
      </c>
      <c r="F19" s="12"/>
      <c r="G19" s="12"/>
      <c r="H19" s="4" t="s">
        <v>49</v>
      </c>
      <c r="I19" s="4"/>
      <c r="J19" s="4">
        <v>2</v>
      </c>
      <c r="K19" s="4">
        <v>2</v>
      </c>
      <c r="L19" s="4"/>
      <c r="M19" s="4"/>
      <c r="N19" s="4"/>
    </row>
    <row r="20" ht="27" customHeight="1" spans="1:14">
      <c r="A20" s="10"/>
      <c r="B20" s="3"/>
      <c r="C20" s="10"/>
      <c r="D20" s="11" t="s">
        <v>50</v>
      </c>
      <c r="E20" s="12" t="s">
        <v>42</v>
      </c>
      <c r="F20" s="12"/>
      <c r="G20" s="12"/>
      <c r="H20" s="4" t="s">
        <v>42</v>
      </c>
      <c r="I20" s="4"/>
      <c r="J20" s="4">
        <v>2</v>
      </c>
      <c r="K20" s="4">
        <v>2</v>
      </c>
      <c r="L20" s="4"/>
      <c r="M20" s="4"/>
      <c r="N20" s="4"/>
    </row>
    <row r="21" ht="24" spans="1:14">
      <c r="A21" s="10"/>
      <c r="B21" s="3"/>
      <c r="C21" s="10"/>
      <c r="D21" s="11" t="s">
        <v>51</v>
      </c>
      <c r="E21" s="12" t="s">
        <v>52</v>
      </c>
      <c r="F21" s="12"/>
      <c r="G21" s="12"/>
      <c r="H21" s="4" t="s">
        <v>52</v>
      </c>
      <c r="I21" s="4"/>
      <c r="J21" s="4">
        <v>2</v>
      </c>
      <c r="K21" s="4">
        <v>2</v>
      </c>
      <c r="L21" s="4"/>
      <c r="M21" s="4"/>
      <c r="N21" s="4"/>
    </row>
    <row r="22" ht="27" customHeight="1" spans="1:14">
      <c r="A22" s="10"/>
      <c r="B22" s="3"/>
      <c r="C22" s="10"/>
      <c r="D22" s="11" t="s">
        <v>53</v>
      </c>
      <c r="E22" s="12" t="s">
        <v>54</v>
      </c>
      <c r="F22" s="12"/>
      <c r="G22" s="12"/>
      <c r="H22" s="4" t="s">
        <v>54</v>
      </c>
      <c r="I22" s="4"/>
      <c r="J22" s="4">
        <v>2</v>
      </c>
      <c r="K22" s="4">
        <v>2</v>
      </c>
      <c r="L22" s="4"/>
      <c r="M22" s="4"/>
      <c r="N22" s="4"/>
    </row>
    <row r="23" spans="1:14">
      <c r="A23" s="10"/>
      <c r="B23" s="3"/>
      <c r="C23" s="10"/>
      <c r="D23" s="11" t="s">
        <v>55</v>
      </c>
      <c r="E23" s="12" t="s">
        <v>56</v>
      </c>
      <c r="F23" s="12"/>
      <c r="G23" s="12"/>
      <c r="H23" s="4" t="s">
        <v>57</v>
      </c>
      <c r="I23" s="4"/>
      <c r="J23" s="4">
        <v>2</v>
      </c>
      <c r="K23" s="4">
        <v>2</v>
      </c>
      <c r="L23" s="4"/>
      <c r="M23" s="4"/>
      <c r="N23" s="4"/>
    </row>
    <row r="24" ht="106.05" customHeight="1" spans="1:14">
      <c r="A24" s="10"/>
      <c r="B24" s="3"/>
      <c r="C24" s="13"/>
      <c r="D24" s="11" t="s">
        <v>58</v>
      </c>
      <c r="E24" s="14" t="s">
        <v>59</v>
      </c>
      <c r="F24" s="14"/>
      <c r="G24" s="14"/>
      <c r="H24" s="15" t="s">
        <v>60</v>
      </c>
      <c r="I24" s="15"/>
      <c r="J24" s="4">
        <v>2</v>
      </c>
      <c r="K24" s="4">
        <v>2</v>
      </c>
      <c r="L24" s="4"/>
      <c r="M24" s="4"/>
      <c r="N24" s="4"/>
    </row>
    <row r="25" ht="31.95" customHeight="1" spans="1:14">
      <c r="A25" s="10"/>
      <c r="B25" s="3"/>
      <c r="C25" s="9" t="s">
        <v>61</v>
      </c>
      <c r="D25" s="11" t="s">
        <v>62</v>
      </c>
      <c r="E25" s="12" t="s">
        <v>63</v>
      </c>
      <c r="F25" s="12"/>
      <c r="G25" s="12"/>
      <c r="H25" s="4" t="s">
        <v>64</v>
      </c>
      <c r="I25" s="4"/>
      <c r="J25" s="4">
        <v>2</v>
      </c>
      <c r="K25" s="4">
        <v>2</v>
      </c>
      <c r="L25" s="4"/>
      <c r="M25" s="4"/>
      <c r="N25" s="4"/>
    </row>
    <row r="26" ht="28.05" customHeight="1" spans="1:14">
      <c r="A26" s="10"/>
      <c r="B26" s="3"/>
      <c r="C26" s="10"/>
      <c r="D26" s="11" t="s">
        <v>65</v>
      </c>
      <c r="E26" s="12" t="s">
        <v>66</v>
      </c>
      <c r="F26" s="12"/>
      <c r="G26" s="12"/>
      <c r="H26" s="4" t="s">
        <v>67</v>
      </c>
      <c r="I26" s="4"/>
      <c r="J26" s="4">
        <v>2</v>
      </c>
      <c r="K26" s="4">
        <v>2</v>
      </c>
      <c r="L26" s="4"/>
      <c r="M26" s="4"/>
      <c r="N26" s="4"/>
    </row>
    <row r="27" ht="24" spans="1:14">
      <c r="A27" s="10"/>
      <c r="B27" s="3"/>
      <c r="C27" s="10"/>
      <c r="D27" s="11" t="s">
        <v>68</v>
      </c>
      <c r="E27" s="12" t="s">
        <v>69</v>
      </c>
      <c r="F27" s="12"/>
      <c r="G27" s="12"/>
      <c r="H27" s="4" t="s">
        <v>70</v>
      </c>
      <c r="I27" s="4"/>
      <c r="J27" s="4">
        <v>1</v>
      </c>
      <c r="K27" s="4">
        <v>1</v>
      </c>
      <c r="L27" s="4"/>
      <c r="M27" s="4"/>
      <c r="N27" s="4"/>
    </row>
    <row r="28" spans="1:14">
      <c r="A28" s="10"/>
      <c r="B28" s="3"/>
      <c r="C28" s="10"/>
      <c r="D28" s="11" t="s">
        <v>71</v>
      </c>
      <c r="E28" s="12" t="s">
        <v>69</v>
      </c>
      <c r="F28" s="12"/>
      <c r="G28" s="12"/>
      <c r="H28" s="4" t="s">
        <v>70</v>
      </c>
      <c r="I28" s="4"/>
      <c r="J28" s="4">
        <v>1</v>
      </c>
      <c r="K28" s="4">
        <v>1</v>
      </c>
      <c r="L28" s="4"/>
      <c r="M28" s="4"/>
      <c r="N28" s="4"/>
    </row>
    <row r="29" ht="49.05" customHeight="1" spans="1:14">
      <c r="A29" s="10"/>
      <c r="B29" s="3"/>
      <c r="C29" s="10"/>
      <c r="D29" s="11" t="s">
        <v>72</v>
      </c>
      <c r="E29" s="12" t="s">
        <v>73</v>
      </c>
      <c r="F29" s="12"/>
      <c r="G29" s="12"/>
      <c r="H29" s="4" t="s">
        <v>74</v>
      </c>
      <c r="I29" s="4"/>
      <c r="J29" s="4">
        <v>2</v>
      </c>
      <c r="K29" s="4">
        <v>2</v>
      </c>
      <c r="L29" s="4"/>
      <c r="M29" s="4"/>
      <c r="N29" s="4"/>
    </row>
    <row r="30" ht="49.95" customHeight="1" spans="1:14">
      <c r="A30" s="10"/>
      <c r="B30" s="3"/>
      <c r="C30" s="13"/>
      <c r="D30" s="11" t="s">
        <v>75</v>
      </c>
      <c r="E30" s="16" t="s">
        <v>76</v>
      </c>
      <c r="F30" s="17"/>
      <c r="G30" s="18"/>
      <c r="H30" s="4" t="s">
        <v>77</v>
      </c>
      <c r="I30" s="4"/>
      <c r="J30" s="4">
        <v>2</v>
      </c>
      <c r="K30" s="4">
        <v>2</v>
      </c>
      <c r="L30" s="4"/>
      <c r="M30" s="4"/>
      <c r="N30" s="4"/>
    </row>
    <row r="31" spans="1:14">
      <c r="A31" s="10"/>
      <c r="B31" s="3"/>
      <c r="C31" s="9" t="s">
        <v>78</v>
      </c>
      <c r="D31" s="11" t="s">
        <v>79</v>
      </c>
      <c r="E31" s="12" t="s">
        <v>80</v>
      </c>
      <c r="F31" s="12"/>
      <c r="G31" s="12"/>
      <c r="H31" s="19">
        <v>44105</v>
      </c>
      <c r="I31" s="4"/>
      <c r="J31" s="4">
        <v>2</v>
      </c>
      <c r="K31" s="4">
        <v>2</v>
      </c>
      <c r="L31" s="4"/>
      <c r="M31" s="4"/>
      <c r="N31" s="4"/>
    </row>
    <row r="32" spans="1:14">
      <c r="A32" s="10"/>
      <c r="B32" s="3"/>
      <c r="C32" s="10"/>
      <c r="D32" s="11" t="s">
        <v>81</v>
      </c>
      <c r="E32" s="12" t="s">
        <v>80</v>
      </c>
      <c r="F32" s="12"/>
      <c r="G32" s="12"/>
      <c r="H32" s="19">
        <v>44137</v>
      </c>
      <c r="I32" s="4"/>
      <c r="J32" s="4">
        <v>2</v>
      </c>
      <c r="K32" s="4">
        <v>2</v>
      </c>
      <c r="L32" s="4"/>
      <c r="M32" s="4"/>
      <c r="N32" s="4"/>
    </row>
    <row r="33" ht="27" customHeight="1" spans="1:14">
      <c r="A33" s="10"/>
      <c r="B33" s="3"/>
      <c r="C33" s="13"/>
      <c r="D33" s="11" t="s">
        <v>82</v>
      </c>
      <c r="E33" s="12" t="s">
        <v>83</v>
      </c>
      <c r="F33" s="12"/>
      <c r="G33" s="12"/>
      <c r="H33" s="4" t="s">
        <v>84</v>
      </c>
      <c r="I33" s="4"/>
      <c r="J33" s="4">
        <v>2</v>
      </c>
      <c r="K33" s="4">
        <v>2</v>
      </c>
      <c r="L33" s="4"/>
      <c r="M33" s="4"/>
      <c r="N33" s="4"/>
    </row>
    <row r="34" ht="22.05" customHeight="1" spans="1:14">
      <c r="A34" s="10"/>
      <c r="B34" s="3"/>
      <c r="C34" s="3" t="s">
        <v>85</v>
      </c>
      <c r="D34" s="11" t="s">
        <v>86</v>
      </c>
      <c r="E34" s="16" t="s">
        <v>87</v>
      </c>
      <c r="F34" s="17"/>
      <c r="G34" s="18"/>
      <c r="H34" s="4" t="s">
        <v>88</v>
      </c>
      <c r="I34" s="4"/>
      <c r="J34" s="4">
        <v>2</v>
      </c>
      <c r="K34" s="4">
        <v>2</v>
      </c>
      <c r="L34" s="4"/>
      <c r="M34" s="4"/>
      <c r="N34" s="4"/>
    </row>
    <row r="35" ht="97.95" customHeight="1" spans="1:14">
      <c r="A35" s="10"/>
      <c r="B35" s="3" t="s">
        <v>89</v>
      </c>
      <c r="C35" s="3" t="s">
        <v>90</v>
      </c>
      <c r="D35" s="11" t="s">
        <v>91</v>
      </c>
      <c r="E35" s="4" t="s">
        <v>92</v>
      </c>
      <c r="F35" s="4"/>
      <c r="G35" s="4"/>
      <c r="H35" s="4" t="s">
        <v>93</v>
      </c>
      <c r="I35" s="4"/>
      <c r="J35" s="4">
        <v>15</v>
      </c>
      <c r="K35" s="4">
        <v>9</v>
      </c>
      <c r="L35" s="4" t="s">
        <v>94</v>
      </c>
      <c r="M35" s="4"/>
      <c r="N35" s="4"/>
    </row>
    <row r="36" ht="105" customHeight="1" spans="1:14">
      <c r="A36" s="10"/>
      <c r="B36" s="3"/>
      <c r="C36" s="3" t="s">
        <v>95</v>
      </c>
      <c r="D36" s="11" t="s">
        <v>96</v>
      </c>
      <c r="E36" s="12" t="s">
        <v>97</v>
      </c>
      <c r="F36" s="12"/>
      <c r="G36" s="12"/>
      <c r="H36" s="4" t="s">
        <v>98</v>
      </c>
      <c r="I36" s="4"/>
      <c r="J36" s="4">
        <v>15</v>
      </c>
      <c r="K36" s="4">
        <v>9</v>
      </c>
      <c r="L36" s="4" t="s">
        <v>99</v>
      </c>
      <c r="M36" s="4"/>
      <c r="N36" s="4"/>
    </row>
    <row r="37" ht="25.05" customHeight="1" spans="1:14">
      <c r="A37" s="10"/>
      <c r="B37" s="9" t="s">
        <v>100</v>
      </c>
      <c r="C37" s="3" t="s">
        <v>101</v>
      </c>
      <c r="D37" s="11" t="s">
        <v>102</v>
      </c>
      <c r="E37" s="4" t="s">
        <v>103</v>
      </c>
      <c r="F37" s="4"/>
      <c r="G37" s="4"/>
      <c r="H37" s="4" t="s">
        <v>104</v>
      </c>
      <c r="I37" s="4"/>
      <c r="J37" s="4">
        <v>20</v>
      </c>
      <c r="K37" s="4">
        <v>20</v>
      </c>
      <c r="L37" s="4"/>
      <c r="M37" s="4"/>
      <c r="N37" s="4"/>
    </row>
    <row r="38" ht="16.05" customHeight="1" spans="1:14">
      <c r="A38" s="13"/>
      <c r="B38" s="13"/>
      <c r="C38" s="3"/>
      <c r="D38" s="11"/>
      <c r="E38" s="4"/>
      <c r="F38" s="4"/>
      <c r="G38" s="4"/>
      <c r="H38" s="4"/>
      <c r="I38" s="4"/>
      <c r="J38" s="4"/>
      <c r="K38" s="4"/>
      <c r="L38" s="4"/>
      <c r="M38" s="4"/>
      <c r="N38" s="4"/>
    </row>
    <row r="39" spans="1:14">
      <c r="A39" s="20" t="s">
        <v>105</v>
      </c>
      <c r="B39" s="20"/>
      <c r="C39" s="20"/>
      <c r="D39" s="20"/>
      <c r="E39" s="20"/>
      <c r="F39" s="20"/>
      <c r="G39" s="20"/>
      <c r="H39" s="20"/>
      <c r="I39" s="20"/>
      <c r="J39" s="20">
        <v>100</v>
      </c>
      <c r="K39" s="25">
        <f>SUM(K14:K38)+N7</f>
        <v>87.9995431648598</v>
      </c>
      <c r="L39" s="4"/>
      <c r="M39" s="4"/>
      <c r="N39" s="4"/>
    </row>
    <row r="40" spans="1:14">
      <c r="A40" s="21"/>
      <c r="B40" s="21"/>
      <c r="C40" s="21"/>
      <c r="D40" s="21"/>
      <c r="E40" s="21"/>
      <c r="F40" s="21"/>
      <c r="G40" s="21"/>
      <c r="H40" s="21"/>
      <c r="I40" s="21"/>
      <c r="J40" s="21"/>
      <c r="K40" s="21"/>
      <c r="L40" s="21"/>
      <c r="M40" s="21"/>
      <c r="N40" s="21"/>
    </row>
    <row r="41" ht="127.2" customHeight="1" spans="1:14">
      <c r="A41" s="22" t="s">
        <v>106</v>
      </c>
      <c r="B41" s="22"/>
      <c r="C41" s="22"/>
      <c r="D41" s="22"/>
      <c r="E41" s="22"/>
      <c r="F41" s="22"/>
      <c r="G41" s="22"/>
      <c r="H41" s="22"/>
      <c r="I41" s="22"/>
      <c r="J41" s="22"/>
      <c r="K41" s="22"/>
      <c r="L41" s="22"/>
      <c r="M41" s="22"/>
      <c r="N41" s="22"/>
    </row>
  </sheetData>
  <mergeCells count="119">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E34:G34"/>
    <mergeCell ref="H34:I34"/>
    <mergeCell ref="L34:N34"/>
    <mergeCell ref="E35:G35"/>
    <mergeCell ref="H35:I35"/>
    <mergeCell ref="L35:N35"/>
    <mergeCell ref="E36:G36"/>
    <mergeCell ref="H36:I36"/>
    <mergeCell ref="L36:N36"/>
    <mergeCell ref="A39:I39"/>
    <mergeCell ref="L39:N39"/>
    <mergeCell ref="A41:N41"/>
    <mergeCell ref="A11:A12"/>
    <mergeCell ref="A13:A38"/>
    <mergeCell ref="B14:B34"/>
    <mergeCell ref="B35:B36"/>
    <mergeCell ref="B37:B38"/>
    <mergeCell ref="C14:C24"/>
    <mergeCell ref="C25:C30"/>
    <mergeCell ref="C31:C33"/>
    <mergeCell ref="C37:C38"/>
    <mergeCell ref="D37:D38"/>
    <mergeCell ref="J37:J38"/>
    <mergeCell ref="K37:K38"/>
    <mergeCell ref="E37:G38"/>
    <mergeCell ref="H37:I38"/>
    <mergeCell ref="L37:N38"/>
  </mergeCells>
  <printOptions horizontalCentered="1"/>
  <pageMargins left="0.708661417322835" right="0.708661417322835" top="0.354330708661417" bottom="0.354330708661417" header="0.31496062992126" footer="0.31496062992126"/>
  <pageSetup paperSize="9" scale="91"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荷葶</cp:lastModifiedBy>
  <dcterms:created xsi:type="dcterms:W3CDTF">2015-06-05T18:19:00Z</dcterms:created>
  <cp:lastPrinted>2021-04-25T04:35:00Z</cp:lastPrinted>
  <dcterms:modified xsi:type="dcterms:W3CDTF">2021-06-07T03:52:00Z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