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53\HZ$D.084.454\3.项目支出绩效自评表\"/>
    </mc:Choice>
  </mc:AlternateContent>
  <xr:revisionPtr revIDLastSave="0" documentId="13_ncr:1_{C0DBD1E5-99D8-43EF-B86F-B2D227B8CDC3}" xr6:coauthVersionLast="45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29" i="1" l="1"/>
  <c r="I17" i="1"/>
  <c r="I16" i="1"/>
  <c r="I15" i="1"/>
  <c r="J9" i="1"/>
  <c r="I9" i="1"/>
  <c r="J8" i="1"/>
  <c r="I29" i="1" s="1"/>
  <c r="I8" i="1"/>
</calcChain>
</file>

<file path=xl/sharedStrings.xml><?xml version="1.0" encoding="utf-8"?>
<sst xmlns="http://schemas.openxmlformats.org/spreadsheetml/2006/main" count="81" uniqueCount="77">
  <si>
    <t>项目支出绩效自评表</t>
  </si>
  <si>
    <r>
      <rPr>
        <sz val="10"/>
        <color indexed="8"/>
        <rFont val="宋体"/>
        <family val="3"/>
        <charset val="134"/>
      </rPr>
      <t>（2</t>
    </r>
    <r>
      <rPr>
        <sz val="10"/>
        <color indexed="8"/>
        <rFont val="宋体"/>
        <family val="3"/>
        <charset val="134"/>
      </rPr>
      <t>020年度）</t>
    </r>
  </si>
  <si>
    <t>项目名称</t>
  </si>
  <si>
    <t xml:space="preserve"> 改善办学条件--基础设施改造--污水管线改造  </t>
  </si>
  <si>
    <t>主管部门</t>
  </si>
  <si>
    <t>北京市粮食和物资储备局</t>
  </si>
  <si>
    <t>实施单位</t>
  </si>
  <si>
    <t>北京市经济管理学校</t>
  </si>
  <si>
    <t>项目负责人</t>
  </si>
  <si>
    <t>杨明远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</si>
  <si>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</si>
  <si>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</si>
  <si>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</si>
  <si>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</si>
  <si>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</si>
  <si>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</si>
  <si>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</si>
  <si>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</si>
  <si>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</si>
  <si>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</si>
  <si>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</si>
  <si>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</si>
  <si>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</si>
  <si>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</si>
  <si>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</si>
  <si>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>对在2020年度完成项目实施，总造价控制在 309.366252以内，进行校园内污水改造，解决现排水不畅、淤塞、倒流等问题，从而改善校园环境完善学校基础设施，提高学校教职员工、在校学生的学习环境和安全保障，全面提高学生整体素质，为全面发展学校的教学事业起到推进作用并做出积极贡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</si>
  <si>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</si>
  <si>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</si>
  <si>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</si>
  <si>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</si>
  <si>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</si>
  <si>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</si>
  <si>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</si>
  <si>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</si>
  <si>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</si>
  <si>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污水管线改造长度（米）</t>
  </si>
  <si>
    <t>改造污水井个数（座）</t>
  </si>
  <si>
    <t>整体玻璃钢化粪池数量（个）</t>
  </si>
  <si>
    <t>质量指标
（15分）</t>
  </si>
  <si>
    <t>项目竣工质量</t>
  </si>
  <si>
    <t>验收合格</t>
  </si>
  <si>
    <t>项目竣工验收合格率</t>
  </si>
  <si>
    <t>95%</t>
  </si>
  <si>
    <t>合格率达到99%</t>
  </si>
  <si>
    <t>改造要求是否满足需求</t>
  </si>
  <si>
    <t>满足相应使用需求,解决污水管道堵塞、漏水等问题</t>
  </si>
  <si>
    <t>满足我校污水管线该着使用需求，解决污水管道堵塞、漏水等问题</t>
  </si>
  <si>
    <t>时效指标
（10分）</t>
  </si>
  <si>
    <t>方案制定和前期准备时间</t>
  </si>
  <si>
    <t>2019年12月</t>
  </si>
  <si>
    <t>2019年10月-12月</t>
  </si>
  <si>
    <t>招标采购时间</t>
  </si>
  <si>
    <t>2020年5月前</t>
  </si>
  <si>
    <t>2020年6月前</t>
  </si>
  <si>
    <t>验收时间</t>
  </si>
  <si>
    <t>2020年10月前</t>
  </si>
  <si>
    <t>成本指标
（10分）</t>
  </si>
  <si>
    <t>成本控制数</t>
  </si>
  <si>
    <t>在309.366252元之内</t>
  </si>
  <si>
    <t>项目实际支出309.019502万元</t>
  </si>
  <si>
    <t>效
益
指
标
（40分）</t>
  </si>
  <si>
    <t>社会效益指标
（20分）</t>
  </si>
  <si>
    <t>项目实施对区域人文产生影响</t>
  </si>
  <si>
    <t>营造良好的教育教学环境，提高学校基础设施建设，师生工作学习环境得到改善。</t>
  </si>
  <si>
    <t>营造良好的教育教学环境，提高了学校基础设施建设，师生工作学习环境得到改善，提高了满意度。</t>
  </si>
  <si>
    <t>可持续影响指标
（20分）</t>
  </si>
  <si>
    <t>项目实施后在一定时期持续有效</t>
  </si>
  <si>
    <t>进一步提高学校基础设施建设，改善学校办学环境</t>
  </si>
  <si>
    <t>改造污水管线后，进一步提高学校基础设施建设，改善了学校办学环境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</si>
  <si>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</si>
  <si>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</si>
  <si>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</si>
  <si>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污水管线改造,改造污水井,整体玻璃钢化粪池均已完成。</t>
    <phoneticPr fontId="9" type="noConversion"/>
  </si>
  <si>
    <t>在施工期间，受天气影响，遇到了15天下雨，造成施工项目延期，所以11月份项目竣工验收。</t>
    <phoneticPr fontId="9" type="noConversion"/>
  </si>
  <si>
    <t>2020年因疫情影响，学校6月份开学，所以招投标调整到6月份</t>
    <phoneticPr fontId="9" type="noConversion"/>
  </si>
  <si>
    <t>在施工期间，受天气影响，遇到了15天下雨，造成施工项目延期，所以10月份施工主体完成。</t>
    <phoneticPr fontId="9" type="noConversion"/>
  </si>
  <si>
    <t>进一步完善体现相关效益的材料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</si>
</sst>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_ * #,##0.000000_ ;_ * \-#,##0.000000_ ;_ * &quot;-&quot;??????_ ;_ @_ "/>
  </numFmts>
  <fonts count="10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49" fontId="4" fillId="0" borderId="5" xfId="2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/>
    </xf>
    <xf numFmtId="0" fontId="0" fillId="0" borderId="0" xfId="0" applyFill="1" applyAlignment="1">
      <alignment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view="pageBreakPreview" zoomScaleNormal="100" zoomScaleSheetLayoutView="100" workbookViewId="0">
      <selection activeCell="J27" sqref="J27:J28"/>
    </sheetView>
  </sheetViews>
  <sheetFormatPr defaultColWidth="9" defaultRowHeight="14.4" x14ac:dyDescent="0.25"/>
  <cols>
    <col min="1" max="1" width="6.33203125" style="1" customWidth="1"/>
    <col min="2" max="3" width="9" style="1"/>
    <col min="4" max="4" width="19.77734375" style="1" customWidth="1"/>
    <col min="5" max="5" width="23.21875" style="1" customWidth="1"/>
    <col min="6" max="7" width="13.21875" style="1" customWidth="1"/>
    <col min="8" max="9" width="9.6640625" style="1" customWidth="1"/>
    <col min="10" max="10" width="18.44140625" style="1" customWidth="1"/>
    <col min="11" max="11" width="18.77734375" style="1" customWidth="1"/>
    <col min="12" max="16384" width="9" style="1"/>
  </cols>
  <sheetData>
    <row r="1" spans="1:10" ht="15.6" x14ac:dyDescent="0.25">
      <c r="A1" s="46"/>
      <c r="B1" s="46"/>
      <c r="C1" s="46"/>
      <c r="D1" s="46"/>
      <c r="E1" s="47"/>
      <c r="F1" s="47"/>
      <c r="G1" s="46"/>
      <c r="H1" s="46"/>
      <c r="I1" s="47"/>
      <c r="J1" s="46"/>
    </row>
    <row r="2" spans="1:10" ht="20.399999999999999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ht="18" customHeight="1" x14ac:dyDescent="0.25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  <c r="J4" s="25"/>
    </row>
    <row r="5" spans="1:10" ht="18" customHeight="1" x14ac:dyDescent="0.25">
      <c r="A5" s="25" t="s">
        <v>4</v>
      </c>
      <c r="B5" s="25"/>
      <c r="C5" s="25"/>
      <c r="D5" s="25" t="s">
        <v>5</v>
      </c>
      <c r="E5" s="25"/>
      <c r="F5" s="25" t="s">
        <v>6</v>
      </c>
      <c r="G5" s="25"/>
      <c r="H5" s="25"/>
      <c r="I5" s="25" t="s">
        <v>7</v>
      </c>
      <c r="J5" s="25"/>
    </row>
    <row r="6" spans="1:10" ht="18" customHeight="1" x14ac:dyDescent="0.25">
      <c r="A6" s="25" t="s">
        <v>8</v>
      </c>
      <c r="B6" s="25"/>
      <c r="C6" s="25"/>
      <c r="D6" s="25" t="s">
        <v>9</v>
      </c>
      <c r="E6" s="25"/>
      <c r="F6" s="25" t="s">
        <v>10</v>
      </c>
      <c r="G6" s="25"/>
      <c r="H6" s="25"/>
      <c r="I6" s="25">
        <v>13701114900</v>
      </c>
      <c r="J6" s="25"/>
    </row>
    <row r="7" spans="1:10" ht="18" customHeight="1" x14ac:dyDescent="0.25">
      <c r="A7" s="25" t="s">
        <v>11</v>
      </c>
      <c r="B7" s="25"/>
      <c r="C7" s="25"/>
      <c r="D7" s="2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</row>
    <row r="8" spans="1:10" ht="18" customHeight="1" x14ac:dyDescent="0.25">
      <c r="A8" s="25"/>
      <c r="B8" s="25"/>
      <c r="C8" s="25"/>
      <c r="D8" s="3" t="s">
        <v>18</v>
      </c>
      <c r="E8" s="4">
        <v>309.36625199999997</v>
      </c>
      <c r="F8" s="4">
        <v>309.36625199999997</v>
      </c>
      <c r="G8" s="4">
        <v>309.01950199999999</v>
      </c>
      <c r="H8" s="5">
        <v>10</v>
      </c>
      <c r="I8" s="16">
        <f t="shared" ref="I8:I9" si="0">G8/F8</f>
        <v>0.99887916022591894</v>
      </c>
      <c r="J8" s="17">
        <f>H8*I8</f>
        <v>9.9887916022591892</v>
      </c>
    </row>
    <row r="9" spans="1:10" ht="18" customHeight="1" x14ac:dyDescent="0.25">
      <c r="A9" s="25"/>
      <c r="B9" s="25"/>
      <c r="C9" s="25"/>
      <c r="D9" s="3" t="s">
        <v>19</v>
      </c>
      <c r="E9" s="4">
        <v>309.36625199999997</v>
      </c>
      <c r="F9" s="4">
        <v>309.36625199999997</v>
      </c>
      <c r="G9" s="4">
        <v>309.01950199999999</v>
      </c>
      <c r="H9" s="5">
        <v>10</v>
      </c>
      <c r="I9" s="16">
        <f t="shared" si="0"/>
        <v>0.99887916022591894</v>
      </c>
      <c r="J9" s="17">
        <f>H9*I9</f>
        <v>9.9887916022591892</v>
      </c>
    </row>
    <row r="10" spans="1:10" ht="18" customHeight="1" x14ac:dyDescent="0.25">
      <c r="A10" s="25"/>
      <c r="B10" s="25"/>
      <c r="C10" s="25"/>
      <c r="D10" s="6" t="s">
        <v>20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</row>
    <row r="11" spans="1:10" ht="18" customHeight="1" x14ac:dyDescent="0.25">
      <c r="A11" s="25"/>
      <c r="B11" s="25"/>
      <c r="C11" s="25"/>
      <c r="D11" s="3" t="s">
        <v>21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</row>
    <row r="12" spans="1:10" ht="18" customHeight="1" x14ac:dyDescent="0.25">
      <c r="A12" s="25" t="s">
        <v>22</v>
      </c>
      <c r="B12" s="25" t="s">
        <v>23</v>
      </c>
      <c r="C12" s="25"/>
      <c r="D12" s="25"/>
      <c r="E12" s="25"/>
      <c r="F12" s="25" t="s">
        <v>24</v>
      </c>
      <c r="G12" s="25"/>
      <c r="H12" s="25"/>
      <c r="I12" s="25"/>
      <c r="J12" s="25"/>
    </row>
    <row r="13" spans="1:10" ht="66" customHeight="1" x14ac:dyDescent="0.25">
      <c r="A13" s="32"/>
      <c r="B13" s="43" t="s">
        <v>25</v>
      </c>
      <c r="C13" s="44"/>
      <c r="D13" s="44"/>
      <c r="E13" s="45"/>
      <c r="F13" s="43" t="s">
        <v>72</v>
      </c>
      <c r="G13" s="44"/>
      <c r="H13" s="44"/>
      <c r="I13" s="44"/>
      <c r="J13" s="45"/>
    </row>
    <row r="14" spans="1:10" ht="33" customHeight="1" x14ac:dyDescent="0.25">
      <c r="A14" s="25" t="s">
        <v>26</v>
      </c>
      <c r="B14" s="2" t="s">
        <v>27</v>
      </c>
      <c r="C14" s="2" t="s">
        <v>28</v>
      </c>
      <c r="D14" s="2" t="s">
        <v>29</v>
      </c>
      <c r="E14" s="2" t="s">
        <v>30</v>
      </c>
      <c r="F14" s="25" t="s">
        <v>31</v>
      </c>
      <c r="G14" s="25"/>
      <c r="H14" s="2" t="s">
        <v>15</v>
      </c>
      <c r="I14" s="2" t="s">
        <v>17</v>
      </c>
      <c r="J14" s="2" t="s">
        <v>32</v>
      </c>
    </row>
    <row r="15" spans="1:10" ht="30" customHeight="1" x14ac:dyDescent="0.25">
      <c r="A15" s="25"/>
      <c r="B15" s="33" t="s">
        <v>33</v>
      </c>
      <c r="C15" s="36" t="s">
        <v>34</v>
      </c>
      <c r="D15" s="8" t="s">
        <v>35</v>
      </c>
      <c r="E15" s="9">
        <v>457.89</v>
      </c>
      <c r="F15" s="25">
        <v>457.89</v>
      </c>
      <c r="G15" s="25"/>
      <c r="H15" s="10">
        <v>5</v>
      </c>
      <c r="I15" s="10">
        <f>IF(F15-E15&gt;0,H15,H15*(E15/F15))</f>
        <v>5</v>
      </c>
      <c r="J15" s="18"/>
    </row>
    <row r="16" spans="1:10" ht="30" customHeight="1" x14ac:dyDescent="0.25">
      <c r="A16" s="25"/>
      <c r="B16" s="34"/>
      <c r="C16" s="37"/>
      <c r="D16" s="8" t="s">
        <v>36</v>
      </c>
      <c r="E16" s="9">
        <v>41</v>
      </c>
      <c r="F16" s="25">
        <v>41</v>
      </c>
      <c r="G16" s="25"/>
      <c r="H16" s="10">
        <v>5</v>
      </c>
      <c r="I16" s="10">
        <f t="shared" ref="I16:I17" si="1">IF(F16-E16&gt;0,H16,H16*(E16/F16))</f>
        <v>5</v>
      </c>
      <c r="J16" s="18"/>
    </row>
    <row r="17" spans="1:11" ht="30" customHeight="1" x14ac:dyDescent="0.25">
      <c r="A17" s="25"/>
      <c r="B17" s="34"/>
      <c r="C17" s="38"/>
      <c r="D17" s="8" t="s">
        <v>37</v>
      </c>
      <c r="E17" s="9">
        <v>4</v>
      </c>
      <c r="F17" s="25">
        <v>4</v>
      </c>
      <c r="G17" s="25"/>
      <c r="H17" s="10">
        <v>5</v>
      </c>
      <c r="I17" s="10">
        <f t="shared" si="1"/>
        <v>5</v>
      </c>
      <c r="J17" s="18"/>
    </row>
    <row r="18" spans="1:11" ht="30" customHeight="1" x14ac:dyDescent="0.25">
      <c r="A18" s="25"/>
      <c r="B18" s="34"/>
      <c r="C18" s="36" t="s">
        <v>38</v>
      </c>
      <c r="D18" s="8" t="s">
        <v>39</v>
      </c>
      <c r="E18" s="8" t="s">
        <v>40</v>
      </c>
      <c r="F18" s="25" t="s">
        <v>40</v>
      </c>
      <c r="G18" s="25"/>
      <c r="H18" s="10">
        <v>5</v>
      </c>
      <c r="I18" s="10">
        <v>5</v>
      </c>
      <c r="J18" s="19"/>
    </row>
    <row r="19" spans="1:11" ht="30" customHeight="1" x14ac:dyDescent="0.25">
      <c r="A19" s="25"/>
      <c r="B19" s="34"/>
      <c r="C19" s="37"/>
      <c r="D19" s="8" t="s">
        <v>41</v>
      </c>
      <c r="E19" s="8" t="s">
        <v>42</v>
      </c>
      <c r="F19" s="25" t="s">
        <v>43</v>
      </c>
      <c r="G19" s="25"/>
      <c r="H19" s="10">
        <v>5</v>
      </c>
      <c r="I19" s="10">
        <v>5</v>
      </c>
      <c r="J19" s="19"/>
    </row>
    <row r="20" spans="1:11" ht="39" customHeight="1" x14ac:dyDescent="0.25">
      <c r="A20" s="25"/>
      <c r="B20" s="34"/>
      <c r="C20" s="37"/>
      <c r="D20" s="8" t="s">
        <v>44</v>
      </c>
      <c r="E20" s="8" t="s">
        <v>45</v>
      </c>
      <c r="F20" s="25" t="s">
        <v>46</v>
      </c>
      <c r="G20" s="25"/>
      <c r="H20" s="10">
        <v>5</v>
      </c>
      <c r="I20" s="10">
        <v>5</v>
      </c>
      <c r="J20" s="19"/>
    </row>
    <row r="21" spans="1:11" ht="27" customHeight="1" x14ac:dyDescent="0.25">
      <c r="A21" s="25"/>
      <c r="B21" s="34"/>
      <c r="C21" s="36" t="s">
        <v>47</v>
      </c>
      <c r="D21" s="8" t="s">
        <v>48</v>
      </c>
      <c r="E21" s="8" t="s">
        <v>49</v>
      </c>
      <c r="F21" s="25" t="s">
        <v>50</v>
      </c>
      <c r="G21" s="25"/>
      <c r="H21" s="10">
        <v>3</v>
      </c>
      <c r="I21" s="10">
        <v>3</v>
      </c>
      <c r="J21" s="19"/>
    </row>
    <row r="22" spans="1:11" ht="54.45" customHeight="1" x14ac:dyDescent="0.25">
      <c r="A22" s="25"/>
      <c r="B22" s="34"/>
      <c r="C22" s="37"/>
      <c r="D22" s="8" t="s">
        <v>51</v>
      </c>
      <c r="E22" s="8" t="s">
        <v>52</v>
      </c>
      <c r="F22" s="42">
        <v>43983</v>
      </c>
      <c r="G22" s="25"/>
      <c r="H22" s="10">
        <v>2</v>
      </c>
      <c r="I22" s="10">
        <v>1</v>
      </c>
      <c r="J22" s="20" t="s">
        <v>74</v>
      </c>
    </row>
    <row r="23" spans="1:11" ht="75" customHeight="1" x14ac:dyDescent="0.25">
      <c r="A23" s="25"/>
      <c r="B23" s="34"/>
      <c r="C23" s="37"/>
      <c r="D23" s="8" t="s">
        <v>51</v>
      </c>
      <c r="E23" s="8" t="s">
        <v>53</v>
      </c>
      <c r="F23" s="42">
        <v>43984</v>
      </c>
      <c r="G23" s="25"/>
      <c r="H23" s="10">
        <v>2</v>
      </c>
      <c r="I23" s="10">
        <v>1</v>
      </c>
      <c r="J23" s="23" t="s">
        <v>75</v>
      </c>
    </row>
    <row r="24" spans="1:11" ht="69" customHeight="1" x14ac:dyDescent="0.25">
      <c r="A24" s="25"/>
      <c r="B24" s="34"/>
      <c r="C24" s="38"/>
      <c r="D24" s="8" t="s">
        <v>54</v>
      </c>
      <c r="E24" s="8" t="s">
        <v>55</v>
      </c>
      <c r="F24" s="42">
        <v>44136</v>
      </c>
      <c r="G24" s="25"/>
      <c r="H24" s="10">
        <v>3</v>
      </c>
      <c r="I24" s="10">
        <v>2</v>
      </c>
      <c r="J24" s="23" t="s">
        <v>73</v>
      </c>
      <c r="K24" s="21"/>
    </row>
    <row r="25" spans="1:11" x14ac:dyDescent="0.25">
      <c r="A25" s="25"/>
      <c r="B25" s="34"/>
      <c r="C25" s="36" t="s">
        <v>56</v>
      </c>
      <c r="D25" s="39" t="s">
        <v>57</v>
      </c>
      <c r="E25" s="40" t="s">
        <v>58</v>
      </c>
      <c r="F25" s="26" t="s">
        <v>59</v>
      </c>
      <c r="G25" s="26"/>
      <c r="H25" s="41">
        <v>10</v>
      </c>
      <c r="I25" s="41">
        <v>10</v>
      </c>
      <c r="J25" s="24"/>
    </row>
    <row r="26" spans="1:11" ht="37.950000000000003" customHeight="1" x14ac:dyDescent="0.25">
      <c r="A26" s="25"/>
      <c r="B26" s="35"/>
      <c r="C26" s="38"/>
      <c r="D26" s="39"/>
      <c r="E26" s="40"/>
      <c r="F26" s="26"/>
      <c r="G26" s="26"/>
      <c r="H26" s="41"/>
      <c r="I26" s="41"/>
      <c r="J26" s="24"/>
    </row>
    <row r="27" spans="1:11" ht="55.5" customHeight="1" x14ac:dyDescent="0.25">
      <c r="A27" s="25"/>
      <c r="B27" s="33" t="s">
        <v>60</v>
      </c>
      <c r="C27" s="7" t="s">
        <v>61</v>
      </c>
      <c r="D27" s="11" t="s">
        <v>62</v>
      </c>
      <c r="E27" s="12" t="s">
        <v>63</v>
      </c>
      <c r="F27" s="26" t="s">
        <v>64</v>
      </c>
      <c r="G27" s="26"/>
      <c r="H27" s="5">
        <v>20</v>
      </c>
      <c r="I27" s="14">
        <v>18</v>
      </c>
      <c r="J27" s="33" t="s">
        <v>76</v>
      </c>
    </row>
    <row r="28" spans="1:11" ht="55.5" customHeight="1" x14ac:dyDescent="0.25">
      <c r="A28" s="25"/>
      <c r="B28" s="34"/>
      <c r="C28" s="7" t="s">
        <v>65</v>
      </c>
      <c r="D28" s="7" t="s">
        <v>66</v>
      </c>
      <c r="E28" s="13" t="s">
        <v>67</v>
      </c>
      <c r="F28" s="27" t="s">
        <v>68</v>
      </c>
      <c r="G28" s="28"/>
      <c r="H28" s="14">
        <v>20</v>
      </c>
      <c r="I28" s="14">
        <v>18</v>
      </c>
      <c r="J28" s="35"/>
    </row>
    <row r="29" spans="1:11" ht="30" customHeight="1" x14ac:dyDescent="0.25">
      <c r="A29" s="29" t="s">
        <v>69</v>
      </c>
      <c r="B29" s="29"/>
      <c r="C29" s="29"/>
      <c r="D29" s="29"/>
      <c r="E29" s="29"/>
      <c r="F29" s="29"/>
      <c r="G29" s="29"/>
      <c r="H29" s="15">
        <f>SUM(H15:H28)+H8</f>
        <v>100</v>
      </c>
      <c r="I29" s="15">
        <f>SUM(I15:I28)+J8</f>
        <v>92.988791602259184</v>
      </c>
      <c r="J29" s="22" t="s">
        <v>70</v>
      </c>
    </row>
    <row r="30" spans="1:11" ht="107.55" customHeight="1" x14ac:dyDescent="0.25">
      <c r="A30" s="30" t="s">
        <v>71</v>
      </c>
      <c r="B30" s="30"/>
      <c r="C30" s="30"/>
      <c r="D30" s="30"/>
      <c r="E30" s="31"/>
      <c r="F30" s="31"/>
      <c r="G30" s="30"/>
      <c r="H30" s="30"/>
      <c r="I30" s="31"/>
      <c r="J30" s="30"/>
    </row>
  </sheetData>
  <mergeCells count="48">
    <mergeCell ref="J27:J28"/>
    <mergeCell ref="A1:J1"/>
    <mergeCell ref="A2:J2"/>
    <mergeCell ref="A3:J3"/>
    <mergeCell ref="A4:C4"/>
    <mergeCell ref="D4:J4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29:G29"/>
    <mergeCell ref="A30:J30"/>
    <mergeCell ref="A12:A13"/>
    <mergeCell ref="A14:A28"/>
    <mergeCell ref="B15:B26"/>
    <mergeCell ref="B27:B28"/>
    <mergeCell ref="C15:C17"/>
    <mergeCell ref="C18:C20"/>
    <mergeCell ref="C21:C24"/>
    <mergeCell ref="C25:C26"/>
    <mergeCell ref="D25:D26"/>
    <mergeCell ref="E25:E26"/>
    <mergeCell ref="H25:H26"/>
    <mergeCell ref="I25:I26"/>
    <mergeCell ref="F20:G20"/>
    <mergeCell ref="F21:G21"/>
    <mergeCell ref="J25:J26"/>
    <mergeCell ref="A7:C11"/>
    <mergeCell ref="F25:G26"/>
    <mergeCell ref="F27:G27"/>
    <mergeCell ref="F28:G28"/>
    <mergeCell ref="F22:G22"/>
    <mergeCell ref="F23:G23"/>
    <mergeCell ref="F24:G24"/>
    <mergeCell ref="F15:G15"/>
    <mergeCell ref="F16:G16"/>
    <mergeCell ref="F17:G17"/>
    <mergeCell ref="F18:G18"/>
    <mergeCell ref="F19:G19"/>
    <mergeCell ref="B12:E12"/>
    <mergeCell ref="F12:J12"/>
    <mergeCell ref="B13:E13"/>
  </mergeCells>
  <phoneticPr fontId="9" type="noConversion"/>
  <printOptions horizontalCentered="1" verticalCentered="1"/>
  <pageMargins left="0.196527777777778" right="0.196527777777778" top="1.52777777777778E-2" bottom="1.52777777777778E-2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10400</cp:lastModifiedBy>
  <dcterms:created xsi:type="dcterms:W3CDTF">2021-04-08T01:54:00Z</dcterms:created>
  <dcterms:modified xsi:type="dcterms:W3CDTF">2021-05-30T11:44:45Z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5FDC8ACCECCE44C0B043DE2301EF50FA</vt:lpwstr>
  </property>
  <property fmtid="{D5CDD505-2E9C-101B-9397-08002B2CF9AE}" pid="3" name="KSOProductBuildVer">
    <vt:lpwstr>2052-11.1.0.9208</vt:lpwstr>
  </property>
</Properties>
</file>