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Users\10400\AppData\Local\Temp\HZ$D.084.455\HZ$D.084.456\3.项目支出绩效自评表\"/>
    </mc:Choice>
  </mc:AlternateContent>
  <xr:revisionPtr revIDLastSave="0" documentId="13_ncr:1_{231BFA82-38DF-4218-852C-A3779434D50E}" xr6:coauthVersionLast="45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项目支出绩效自评表" sheetId="1" r:id="rId1"/>
    <sheet name="Sheet1" sheetId="2" r:id="rId2"/>
  </sheets>
  <calcPr calcId="181029"/>
</workbook>
</file>

<file path=xl/calcChain.xml><?xml version="1.0" encoding="utf-8"?>
<calcChain xmlns="http://schemas.openxmlformats.org/spreadsheetml/2006/main">
  <c r="H48" i="1" l="1"/>
  <c r="I9" i="1"/>
  <c r="J9" i="1" s="1"/>
  <c r="J8" i="1"/>
  <c r="I48" i="1" s="1"/>
  <c r="I8" i="1"/>
</calcChain>
</file>

<file path=xl/sharedStrings.xml><?xml version="1.0" encoding="utf-8"?>
<sst xmlns="http://schemas.openxmlformats.org/spreadsheetml/2006/main" count="147" uniqueCount="109">
  <si>
    <t>项目支出绩效自评表</t>
  </si>
  <si>
    <r>
      <rPr>
        <sz val="10"/>
        <color indexed="8"/>
        <rFont val="宋体"/>
        <family val="3"/>
        <charset val="134"/>
      </rPr>
      <t>（2</t>
    </r>
    <r>
      <rPr>
        <sz val="10"/>
        <color indexed="8"/>
        <rFont val="宋体"/>
        <family val="3"/>
        <charset val="134"/>
      </rPr>
      <t>020年度）</t>
    </r>
  </si>
  <si>
    <t>项目名称</t>
  </si>
  <si>
    <t>实训基地建设-云桌面技术应用及创新中心建设项目</t>
  </si>
  <si>
    <t>主管部门</t>
  </si>
  <si>
    <t>北京市粮食和物资储备局</t>
  </si>
  <si>
    <t>实施单位</t>
  </si>
  <si>
    <t>北京市经济管理学校</t>
  </si>
  <si>
    <t>项目负责人</t>
  </si>
  <si>
    <t>孙勇莉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</si>
  <si>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</si>
  <si>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</si>
  <si>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</si>
  <si>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</si>
  <si>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</si>
  <si>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</si>
  <si>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</si>
  <si>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</si>
  <si>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</si>
  <si>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其中：当年财政拨款</t>
  </si>
  <si>
    <t xml:space="preserve">       上年结转资金</t>
  </si>
  <si>
    <t xml:space="preserve">       其他资金</t>
  </si>
  <si>
    <t>年
度
总
体
目
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</si>
  <si>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</si>
  <si>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</si>
  <si>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</si>
  <si>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</si>
  <si>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</si>
  <si>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</si>
  <si>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</si>
  <si>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</si>
  <si>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</si>
  <si>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</si>
  <si>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（26分）</t>
  </si>
  <si>
    <t>3D虚拟云主机</t>
  </si>
  <si>
    <t>5台</t>
  </si>
  <si>
    <t>3D超融合系统</t>
  </si>
  <si>
    <t>84套</t>
  </si>
  <si>
    <t>虚拟化系统存储软件</t>
  </si>
  <si>
    <t>5套</t>
  </si>
  <si>
    <t>云教学系统</t>
  </si>
  <si>
    <t>2套</t>
  </si>
  <si>
    <t>学生终端</t>
  </si>
  <si>
    <t>80套</t>
  </si>
  <si>
    <t>教师终端</t>
  </si>
  <si>
    <t>3D数据交换设备</t>
  </si>
  <si>
    <t>1台</t>
  </si>
  <si>
    <t>桌面虚拟化控制系统</t>
  </si>
  <si>
    <t>1套</t>
  </si>
  <si>
    <t>桌面虚拟化控制系统授权</t>
  </si>
  <si>
    <t>84项</t>
  </si>
  <si>
    <t>虚拟化安全管理系统</t>
  </si>
  <si>
    <t>虚拟化安全软件授权</t>
  </si>
  <si>
    <t>教学触控终端</t>
  </si>
  <si>
    <t>教师教学终端</t>
  </si>
  <si>
    <t>教学触控控制模块</t>
  </si>
  <si>
    <t>教学白板软件</t>
  </si>
  <si>
    <t>蓝牙音箱</t>
  </si>
  <si>
    <t>无线投屏终端</t>
  </si>
  <si>
    <t>授课助手互动软件</t>
  </si>
  <si>
    <t>定制学生桌</t>
  </si>
  <si>
    <t>40套</t>
  </si>
  <si>
    <t>定制教师桌</t>
  </si>
  <si>
    <t>系统集成费用</t>
  </si>
  <si>
    <t>1项</t>
  </si>
  <si>
    <t>质量指标
（10分）</t>
  </si>
  <si>
    <t>产品、设备验收合格率</t>
  </si>
  <si>
    <t>产品、设备验收合格率100%</t>
  </si>
  <si>
    <t>设备质量达到对实训教学与管理的支撑标准</t>
  </si>
  <si>
    <t>设备统一管理，资源按需分配，提高使用效率，降低设备损耗和能耗；设备质量达到对实训教学与管理的支撑的质量标准</t>
  </si>
  <si>
    <t>设备统一管理，资源按需分配，提高使用效率，降低设备损耗和能耗；设备质量达到了对实训教学与管理的支撑的质量标准</t>
  </si>
  <si>
    <t>时效指标
（9分）</t>
  </si>
  <si>
    <t>项目方案制作</t>
  </si>
  <si>
    <t>施工</t>
  </si>
  <si>
    <t>2020年7月-8月</t>
  </si>
  <si>
    <t>项目验收完成并交付使用</t>
  </si>
  <si>
    <t>成本指标
（5分）</t>
  </si>
  <si>
    <t>严格按照财政要求控制成本</t>
  </si>
  <si>
    <t>总价控制在264.710800万元以内</t>
  </si>
  <si>
    <t>总价控制在262.034000万元</t>
  </si>
  <si>
    <t>效
益
指
标
（30分）</t>
  </si>
  <si>
    <t>经济效益指标
（8分）</t>
  </si>
  <si>
    <t>降低运维管理成本</t>
  </si>
  <si>
    <t>融合云桌面、分布式云存储、教学应用，极大减少运维管理成本</t>
  </si>
  <si>
    <t>达到预期目标</t>
  </si>
  <si>
    <t>社会效益指标
（8分）</t>
  </si>
  <si>
    <t>满足教学需求</t>
  </si>
  <si>
    <t>多样化教学手段，及时更新迭代专业教学环境；支持多个专业信息化教学发展及云端技术应用的创新活动</t>
  </si>
  <si>
    <t>生态效益指标
（7分）</t>
  </si>
  <si>
    <t>改善教学环境</t>
  </si>
  <si>
    <t>构建安全、可靠、便捷、环保、灵活的信息化教育教学环境</t>
  </si>
  <si>
    <t>可持续影响指标
（7分）</t>
  </si>
  <si>
    <t>项目建设带来的持续影响</t>
  </si>
  <si>
    <t>本项目建设完成后，可持续教学使用，不少于5年</t>
  </si>
  <si>
    <t>第二年正常使用中</t>
  </si>
  <si>
    <t>满意度指标
（10分）</t>
  </si>
  <si>
    <t>服务对象满意度指标
（10分）</t>
  </si>
  <si>
    <t>师生满意度调研</t>
  </si>
  <si>
    <t>调研问卷满意度测评达到≥95%</t>
  </si>
  <si>
    <t>社会人员满意度调研</t>
  </si>
  <si>
    <t>社会人员满意度测评达到≥95%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</si>
  <si>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</si>
  <si>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</si>
  <si>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</si>
  <si>
    <t>响应《国家中长期教育改革和发展规划纲要(2010-2020年)》《国家教育事业发展"十三五"规划》《教育信息化十年发展规划(2011-2020年)》《教育信息化"十三五"规划》《教育信息化2.0行动计划》等文件要求，构建安全、可靠、便捷、环保、灵活的信息化教育教学环境，融合云桌面、分布式云存储、教学应用，提供全方位的移动教学及智慧化教学实训解决方案，提升学校教育信息化建设整体水平。响应《国家中长期教育改革和发展规划纲要(2010-2020年)》《国家教育事业发展"十三五"规划》《教育信息化十年发展规划(2011-2020年)》《教育信息化"十三五"规划》《教育信息化2.0行动计划》等文件要求，构建安全、可靠、便捷、环保、灵活的信息化教育教学环境，融合云桌面、分布式云存储、教学应用，解决运维管理成本过高的问题，满足多样化的教学手段，并且能够跟随技术进步而更新迭代的专业教学环境，丰富学校网络技术专业类的专业教学应用与实践，支持多个专业信息化教学发展及云端技术应用的创新活动，为移动教学及智慧化教学实训提供全方位的解决方案。</t>
    <phoneticPr fontId="12" type="noConversion"/>
  </si>
  <si>
    <t>响应了《国家中长期教育改革和发展规划纲要(2010-2020年)》《国家教育事业发展"十三五"规划》《教育信息化十年发展规划(2011-2020年)》《教育信息化"十三五"规划》《教育信息化2.0行动计划》等文件要求，构建了安全、可靠、便捷、环保、灵活的信息化教育教学环境，融合了云桌面、分布式云存储、教学应用，建设了全方位的移动教学及智慧化教学实训环境，提升了学校教育信息化建设整体水平。响应了《国家中长期教育改革和发展规划纲要(2010-2020年)》《国家教育事业发展"十三五"规划》《教育信息化十年发展规划(2011-2020年)》《教育信息化"十三五"规划》《教育信息化2.0行动计划》等文件要求，构建了安全、可靠、便捷、环保、灵活的信息化教育教学环境，融合了云桌面、分布式云存储、教学应用，解决了运维管理成本过高的问题，满足多样化的教学手段，并且能够跟随技术进步而更新迭代的专业教学环境，丰富了学校网络技术专业类的专业教学应用与实践，支持多个专业信息化教学发展及云端技术应用的创新活动，全方位解决了移动教学及智慧化教学实训问题。</t>
    <phoneticPr fontId="12" type="noConversion"/>
  </si>
  <si>
    <t>进一步完善体现相关效益的材料</t>
    <phoneticPr fontId="12" type="noConversion"/>
  </si>
  <si>
    <t>进一步强化相关经济效益指标的对比体现</t>
    <phoneticPr fontId="12" type="noConversion"/>
  </si>
  <si>
    <t>进一步加强满意度调查数据统计分析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</si>
</sst>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_ &quot;￥&quot;* #,##0.00_ ;_ &quot;￥&quot;* \-#,##0.00_ ;_ &quot;￥&quot;* &quot;-&quot;??_ ;_ @_ "/>
    <numFmt numFmtId="177" formatCode="#,##0.00_ "/>
    <numFmt numFmtId="178" formatCode="_ * #,##0.000000_ ;_ * \-#,##0.000000_ ;_ * &quot;-&quot;??????_ ;_ @_ "/>
    <numFmt numFmtId="179" formatCode="0.00_ "/>
  </numFmts>
  <fonts count="13" x14ac:knownFonts="1">
    <font>
      <sz val="11"/>
      <color theme="1"/>
      <name val="宋体"/>
      <charset val="134"/>
      <scheme val="minor"/>
    </font>
    <font>
      <sz val="9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6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76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11" fillId="0" borderId="0"/>
  </cellStyleXfs>
  <cellXfs count="63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2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5" xfId="4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7" fontId="6" fillId="0" borderId="1" xfId="4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57" fontId="2" fillId="0" borderId="2" xfId="5" applyNumberFormat="1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left" vertical="center" wrapText="1"/>
    </xf>
    <xf numFmtId="49" fontId="6" fillId="0" borderId="1" xfId="4" applyNumberFormat="1" applyFont="1" applyFill="1" applyBorder="1" applyAlignment="1">
      <alignment horizontal="left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0" fontId="6" fillId="0" borderId="1" xfId="2" applyNumberFormat="1" applyFont="1" applyFill="1" applyBorder="1" applyAlignment="1">
      <alignment vertical="center" wrapText="1"/>
    </xf>
    <xf numFmtId="179" fontId="6" fillId="0" borderId="1" xfId="2" applyNumberFormat="1" applyFont="1" applyFill="1" applyBorder="1" applyAlignment="1">
      <alignment horizontal="center" vertical="center" wrapText="1"/>
    </xf>
    <xf numFmtId="43" fontId="9" fillId="0" borderId="1" xfId="2" applyFont="1" applyFill="1" applyBorder="1" applyAlignment="1">
      <alignment horizontal="center" vertical="center" wrapText="1"/>
    </xf>
    <xf numFmtId="49" fontId="6" fillId="0" borderId="5" xfId="4" applyNumberFormat="1" applyFont="1" applyFill="1" applyBorder="1" applyAlignment="1">
      <alignment horizontal="center" vertical="center" wrapText="1"/>
    </xf>
    <xf numFmtId="49" fontId="6" fillId="0" borderId="6" xfId="4" applyNumberFormat="1" applyFont="1" applyFill="1" applyBorder="1" applyAlignment="1">
      <alignment horizontal="center" vertical="center" wrapText="1"/>
    </xf>
    <xf numFmtId="49" fontId="6" fillId="0" borderId="7" xfId="4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57" fontId="2" fillId="0" borderId="2" xfId="5" applyNumberFormat="1" applyFont="1" applyFill="1" applyBorder="1" applyAlignment="1">
      <alignment horizontal="center" vertical="center" wrapText="1"/>
    </xf>
    <xf numFmtId="57" fontId="2" fillId="0" borderId="4" xfId="5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6">
    <cellStyle name="常规" xfId="0" builtinId="0"/>
    <cellStyle name="常规 2" xfId="4" xr:uid="{00000000-0005-0000-0000-000032000000}"/>
    <cellStyle name="常规 2 2" xfId="3" xr:uid="{00000000-0005-0000-0000-00002C000000}"/>
    <cellStyle name="常规 4" xfId="5" xr:uid="{00000000-0005-0000-0000-000033000000}"/>
    <cellStyle name="货币" xfId="1" builtinId="4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tabSelected="1" view="pageBreakPreview" zoomScaleNormal="100" zoomScaleSheetLayoutView="100" workbookViewId="0">
      <selection activeCell="J46" sqref="J46:J47"/>
    </sheetView>
  </sheetViews>
  <sheetFormatPr defaultColWidth="9" defaultRowHeight="14.4" x14ac:dyDescent="0.25"/>
  <cols>
    <col min="1" max="1" width="6.33203125" style="4" customWidth="1"/>
    <col min="2" max="2" width="8.77734375" style="4" customWidth="1"/>
    <col min="3" max="3" width="11.109375" style="4" customWidth="1"/>
    <col min="4" max="4" width="19.44140625" style="4" customWidth="1"/>
    <col min="5" max="5" width="29.109375" style="5" customWidth="1"/>
    <col min="6" max="6" width="14.6640625" style="5" customWidth="1"/>
    <col min="7" max="7" width="14.6640625" style="4" customWidth="1"/>
    <col min="8" max="8" width="8.6640625" style="4" customWidth="1"/>
    <col min="9" max="9" width="8.6640625" style="5" customWidth="1"/>
    <col min="10" max="10" width="22.33203125" style="4" customWidth="1"/>
    <col min="11" max="16384" width="9" style="6"/>
  </cols>
  <sheetData>
    <row r="1" spans="1:10" ht="15.75" customHeight="1" x14ac:dyDescent="0.25">
      <c r="A1" s="59"/>
      <c r="B1" s="59"/>
      <c r="C1" s="59"/>
      <c r="D1" s="59"/>
      <c r="E1" s="60"/>
      <c r="F1" s="60"/>
      <c r="G1" s="59"/>
      <c r="H1" s="59"/>
      <c r="I1" s="60"/>
      <c r="J1" s="59"/>
    </row>
    <row r="2" spans="1:10" ht="20.399999999999999" x14ac:dyDescent="0.25">
      <c r="A2" s="61" t="s">
        <v>0</v>
      </c>
      <c r="B2" s="61"/>
      <c r="C2" s="61"/>
      <c r="D2" s="61"/>
      <c r="E2" s="61"/>
      <c r="F2" s="61"/>
      <c r="G2" s="61"/>
      <c r="H2" s="61"/>
      <c r="I2" s="61"/>
      <c r="J2" s="61"/>
    </row>
    <row r="3" spans="1:10" s="1" customFormat="1" ht="17.25" customHeight="1" x14ac:dyDescent="0.15">
      <c r="A3" s="62" t="s">
        <v>1</v>
      </c>
      <c r="B3" s="62"/>
      <c r="C3" s="62"/>
      <c r="D3" s="62"/>
      <c r="E3" s="62"/>
      <c r="F3" s="62"/>
      <c r="G3" s="62"/>
      <c r="H3" s="62"/>
      <c r="I3" s="62"/>
      <c r="J3" s="62"/>
    </row>
    <row r="4" spans="1:10" s="2" customFormat="1" ht="18.75" customHeight="1" x14ac:dyDescent="0.15">
      <c r="A4" s="37" t="s">
        <v>2</v>
      </c>
      <c r="B4" s="37"/>
      <c r="C4" s="37"/>
      <c r="D4" s="37" t="s">
        <v>3</v>
      </c>
      <c r="E4" s="37"/>
      <c r="F4" s="37"/>
      <c r="G4" s="37"/>
      <c r="H4" s="37"/>
      <c r="I4" s="37"/>
      <c r="J4" s="37"/>
    </row>
    <row r="5" spans="1:10" s="2" customFormat="1" ht="18.75" customHeight="1" x14ac:dyDescent="0.15">
      <c r="A5" s="37" t="s">
        <v>4</v>
      </c>
      <c r="B5" s="37"/>
      <c r="C5" s="37"/>
      <c r="D5" s="37" t="s">
        <v>5</v>
      </c>
      <c r="E5" s="37"/>
      <c r="F5" s="37" t="s">
        <v>6</v>
      </c>
      <c r="G5" s="37"/>
      <c r="H5" s="37"/>
      <c r="I5" s="37" t="s">
        <v>7</v>
      </c>
      <c r="J5" s="37"/>
    </row>
    <row r="6" spans="1:10" s="2" customFormat="1" ht="18.75" customHeight="1" x14ac:dyDescent="0.15">
      <c r="A6" s="37" t="s">
        <v>8</v>
      </c>
      <c r="B6" s="37"/>
      <c r="C6" s="37"/>
      <c r="D6" s="37" t="s">
        <v>9</v>
      </c>
      <c r="E6" s="37"/>
      <c r="F6" s="37" t="s">
        <v>10</v>
      </c>
      <c r="G6" s="37"/>
      <c r="H6" s="37"/>
      <c r="I6" s="37">
        <v>15001085961</v>
      </c>
      <c r="J6" s="37"/>
    </row>
    <row r="7" spans="1:10" s="3" customFormat="1" ht="27" customHeight="1" x14ac:dyDescent="0.15">
      <c r="A7" s="37" t="s">
        <v>11</v>
      </c>
      <c r="B7" s="37"/>
      <c r="C7" s="37"/>
      <c r="D7" s="7"/>
      <c r="E7" s="7" t="s">
        <v>12</v>
      </c>
      <c r="F7" s="7" t="s">
        <v>13</v>
      </c>
      <c r="G7" s="7" t="s">
        <v>14</v>
      </c>
      <c r="H7" s="7" t="s">
        <v>15</v>
      </c>
      <c r="I7" s="7" t="s">
        <v>16</v>
      </c>
      <c r="J7" s="7" t="s">
        <v>17</v>
      </c>
    </row>
    <row r="8" spans="1:10" s="2" customFormat="1" ht="17.25" customHeight="1" x14ac:dyDescent="0.15">
      <c r="A8" s="37"/>
      <c r="B8" s="37"/>
      <c r="C8" s="37"/>
      <c r="D8" s="8" t="s">
        <v>18</v>
      </c>
      <c r="E8" s="9">
        <v>264.71080000000001</v>
      </c>
      <c r="F8" s="9">
        <v>264.71080000000001</v>
      </c>
      <c r="G8" s="10">
        <v>262.03399999999999</v>
      </c>
      <c r="H8" s="11">
        <v>10</v>
      </c>
      <c r="I8" s="29">
        <f>G8/F8</f>
        <v>0.98988783230604871</v>
      </c>
      <c r="J8" s="30">
        <f>H8*I8</f>
        <v>9.8988783230604867</v>
      </c>
    </row>
    <row r="9" spans="1:10" s="2" customFormat="1" ht="17.25" customHeight="1" x14ac:dyDescent="0.15">
      <c r="A9" s="37"/>
      <c r="B9" s="37"/>
      <c r="C9" s="37"/>
      <c r="D9" s="8" t="s">
        <v>19</v>
      </c>
      <c r="E9" s="9">
        <v>264.71080000000001</v>
      </c>
      <c r="F9" s="9">
        <v>264.71080000000001</v>
      </c>
      <c r="G9" s="10">
        <v>262.03399999999999</v>
      </c>
      <c r="H9" s="11">
        <v>10</v>
      </c>
      <c r="I9" s="29">
        <f>G9/F9</f>
        <v>0.98988783230604871</v>
      </c>
      <c r="J9" s="30">
        <f>H9*I9</f>
        <v>9.8988783230604867</v>
      </c>
    </row>
    <row r="10" spans="1:10" s="2" customFormat="1" ht="17.25" customHeight="1" x14ac:dyDescent="0.15">
      <c r="A10" s="37"/>
      <c r="B10" s="37"/>
      <c r="C10" s="37"/>
      <c r="D10" s="12" t="s">
        <v>20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</row>
    <row r="11" spans="1:10" s="2" customFormat="1" ht="17.25" customHeight="1" x14ac:dyDescent="0.15">
      <c r="A11" s="37"/>
      <c r="B11" s="37"/>
      <c r="C11" s="37"/>
      <c r="D11" s="8" t="s">
        <v>21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</row>
    <row r="12" spans="1:10" s="2" customFormat="1" ht="21" customHeight="1" x14ac:dyDescent="0.15">
      <c r="A12" s="37" t="s">
        <v>22</v>
      </c>
      <c r="B12" s="37" t="s">
        <v>23</v>
      </c>
      <c r="C12" s="37"/>
      <c r="D12" s="37"/>
      <c r="E12" s="37"/>
      <c r="F12" s="37" t="s">
        <v>24</v>
      </c>
      <c r="G12" s="37"/>
      <c r="H12" s="37"/>
      <c r="I12" s="37"/>
      <c r="J12" s="37"/>
    </row>
    <row r="13" spans="1:10" s="2" customFormat="1" ht="169.05" customHeight="1" x14ac:dyDescent="0.15">
      <c r="A13" s="38"/>
      <c r="B13" s="56" t="s">
        <v>104</v>
      </c>
      <c r="C13" s="57"/>
      <c r="D13" s="57"/>
      <c r="E13" s="58"/>
      <c r="F13" s="56" t="s">
        <v>105</v>
      </c>
      <c r="G13" s="57"/>
      <c r="H13" s="57"/>
      <c r="I13" s="57"/>
      <c r="J13" s="58"/>
    </row>
    <row r="14" spans="1:10" s="3" customFormat="1" ht="32.25" customHeight="1" x14ac:dyDescent="0.15">
      <c r="A14" s="37" t="s">
        <v>25</v>
      </c>
      <c r="B14" s="7" t="s">
        <v>26</v>
      </c>
      <c r="C14" s="7" t="s">
        <v>27</v>
      </c>
      <c r="D14" s="7" t="s">
        <v>28</v>
      </c>
      <c r="E14" s="7" t="s">
        <v>29</v>
      </c>
      <c r="F14" s="40" t="s">
        <v>30</v>
      </c>
      <c r="G14" s="41"/>
      <c r="H14" s="14" t="s">
        <v>15</v>
      </c>
      <c r="I14" s="7" t="s">
        <v>17</v>
      </c>
      <c r="J14" s="7" t="s">
        <v>31</v>
      </c>
    </row>
    <row r="15" spans="1:10" s="2" customFormat="1" ht="19.5" customHeight="1" x14ac:dyDescent="0.15">
      <c r="A15" s="37"/>
      <c r="B15" s="35" t="s">
        <v>32</v>
      </c>
      <c r="C15" s="32" t="s">
        <v>33</v>
      </c>
      <c r="D15" s="16" t="s">
        <v>34</v>
      </c>
      <c r="E15" s="17" t="s">
        <v>35</v>
      </c>
      <c r="F15" s="48" t="s">
        <v>35</v>
      </c>
      <c r="G15" s="49"/>
      <c r="H15" s="18">
        <v>2</v>
      </c>
      <c r="I15" s="18">
        <v>2</v>
      </c>
      <c r="J15" s="13"/>
    </row>
    <row r="16" spans="1:10" s="2" customFormat="1" ht="19.5" customHeight="1" x14ac:dyDescent="0.15">
      <c r="A16" s="37"/>
      <c r="B16" s="39"/>
      <c r="C16" s="33"/>
      <c r="D16" s="19" t="s">
        <v>36</v>
      </c>
      <c r="E16" s="20" t="s">
        <v>37</v>
      </c>
      <c r="F16" s="52" t="s">
        <v>37</v>
      </c>
      <c r="G16" s="53"/>
      <c r="H16" s="18">
        <v>2</v>
      </c>
      <c r="I16" s="18">
        <v>2</v>
      </c>
      <c r="J16" s="13"/>
    </row>
    <row r="17" spans="1:10" s="2" customFormat="1" ht="19.5" customHeight="1" x14ac:dyDescent="0.15">
      <c r="A17" s="37"/>
      <c r="B17" s="39"/>
      <c r="C17" s="33"/>
      <c r="D17" s="19" t="s">
        <v>38</v>
      </c>
      <c r="E17" s="17" t="s">
        <v>39</v>
      </c>
      <c r="F17" s="48" t="s">
        <v>39</v>
      </c>
      <c r="G17" s="49"/>
      <c r="H17" s="18">
        <v>2</v>
      </c>
      <c r="I17" s="18">
        <v>2</v>
      </c>
      <c r="J17" s="13"/>
    </row>
    <row r="18" spans="1:10" s="2" customFormat="1" ht="19.5" customHeight="1" x14ac:dyDescent="0.15">
      <c r="A18" s="37"/>
      <c r="B18" s="39"/>
      <c r="C18" s="33"/>
      <c r="D18" s="19" t="s">
        <v>40</v>
      </c>
      <c r="E18" s="17" t="s">
        <v>41</v>
      </c>
      <c r="F18" s="48" t="s">
        <v>41</v>
      </c>
      <c r="G18" s="49"/>
      <c r="H18" s="18">
        <v>2</v>
      </c>
      <c r="I18" s="18">
        <v>2</v>
      </c>
      <c r="J18" s="13"/>
    </row>
    <row r="19" spans="1:10" s="2" customFormat="1" ht="19.5" customHeight="1" x14ac:dyDescent="0.15">
      <c r="A19" s="37"/>
      <c r="B19" s="39"/>
      <c r="C19" s="33"/>
      <c r="D19" s="16" t="s">
        <v>42</v>
      </c>
      <c r="E19" s="17" t="s">
        <v>43</v>
      </c>
      <c r="F19" s="48" t="s">
        <v>43</v>
      </c>
      <c r="G19" s="49"/>
      <c r="H19" s="18">
        <v>2</v>
      </c>
      <c r="I19" s="18">
        <v>2</v>
      </c>
      <c r="J19" s="13"/>
    </row>
    <row r="20" spans="1:10" s="2" customFormat="1" ht="19.5" customHeight="1" x14ac:dyDescent="0.15">
      <c r="A20" s="37"/>
      <c r="B20" s="39"/>
      <c r="C20" s="33"/>
      <c r="D20" s="16" t="s">
        <v>44</v>
      </c>
      <c r="E20" s="17" t="s">
        <v>41</v>
      </c>
      <c r="F20" s="48" t="s">
        <v>41</v>
      </c>
      <c r="G20" s="49"/>
      <c r="H20" s="18">
        <v>1</v>
      </c>
      <c r="I20" s="18">
        <v>1</v>
      </c>
      <c r="J20" s="13"/>
    </row>
    <row r="21" spans="1:10" s="2" customFormat="1" ht="19.5" customHeight="1" x14ac:dyDescent="0.15">
      <c r="A21" s="37"/>
      <c r="B21" s="39"/>
      <c r="C21" s="33"/>
      <c r="D21" s="16" t="s">
        <v>45</v>
      </c>
      <c r="E21" s="17" t="s">
        <v>46</v>
      </c>
      <c r="F21" s="48" t="s">
        <v>46</v>
      </c>
      <c r="G21" s="49"/>
      <c r="H21" s="18">
        <v>1</v>
      </c>
      <c r="I21" s="18">
        <v>1</v>
      </c>
      <c r="J21" s="13"/>
    </row>
    <row r="22" spans="1:10" s="2" customFormat="1" ht="19.5" customHeight="1" x14ac:dyDescent="0.15">
      <c r="A22" s="37"/>
      <c r="B22" s="39"/>
      <c r="C22" s="33"/>
      <c r="D22" s="16" t="s">
        <v>47</v>
      </c>
      <c r="E22" s="17" t="s">
        <v>48</v>
      </c>
      <c r="F22" s="48" t="s">
        <v>48</v>
      </c>
      <c r="G22" s="49"/>
      <c r="H22" s="18">
        <v>1</v>
      </c>
      <c r="I22" s="18">
        <v>1</v>
      </c>
      <c r="J22" s="13"/>
    </row>
    <row r="23" spans="1:10" s="2" customFormat="1" ht="27" customHeight="1" x14ac:dyDescent="0.15">
      <c r="A23" s="37"/>
      <c r="B23" s="39"/>
      <c r="C23" s="33"/>
      <c r="D23" s="21" t="s">
        <v>49</v>
      </c>
      <c r="E23" s="17" t="s">
        <v>50</v>
      </c>
      <c r="F23" s="48" t="s">
        <v>50</v>
      </c>
      <c r="G23" s="49"/>
      <c r="H23" s="18">
        <v>1</v>
      </c>
      <c r="I23" s="18">
        <v>1</v>
      </c>
      <c r="J23" s="13"/>
    </row>
    <row r="24" spans="1:10" s="2" customFormat="1" ht="19.5" customHeight="1" x14ac:dyDescent="0.15">
      <c r="A24" s="37"/>
      <c r="B24" s="39"/>
      <c r="C24" s="33"/>
      <c r="D24" s="21" t="s">
        <v>51</v>
      </c>
      <c r="E24" s="17" t="s">
        <v>48</v>
      </c>
      <c r="F24" s="48" t="s">
        <v>48</v>
      </c>
      <c r="G24" s="49"/>
      <c r="H24" s="18">
        <v>1</v>
      </c>
      <c r="I24" s="18">
        <v>1</v>
      </c>
      <c r="J24" s="13"/>
    </row>
    <row r="25" spans="1:10" s="2" customFormat="1" ht="19.5" customHeight="1" x14ac:dyDescent="0.15">
      <c r="A25" s="37"/>
      <c r="B25" s="39"/>
      <c r="C25" s="33"/>
      <c r="D25" s="21" t="s">
        <v>52</v>
      </c>
      <c r="E25" s="17" t="s">
        <v>50</v>
      </c>
      <c r="F25" s="48" t="s">
        <v>50</v>
      </c>
      <c r="G25" s="49"/>
      <c r="H25" s="18">
        <v>1</v>
      </c>
      <c r="I25" s="18">
        <v>1</v>
      </c>
      <c r="J25" s="13"/>
    </row>
    <row r="26" spans="1:10" s="2" customFormat="1" ht="19.5" customHeight="1" x14ac:dyDescent="0.15">
      <c r="A26" s="37"/>
      <c r="B26" s="39"/>
      <c r="C26" s="33"/>
      <c r="D26" s="22" t="s">
        <v>53</v>
      </c>
      <c r="E26" s="23" t="s">
        <v>41</v>
      </c>
      <c r="F26" s="54" t="s">
        <v>41</v>
      </c>
      <c r="G26" s="55"/>
      <c r="H26" s="18">
        <v>1</v>
      </c>
      <c r="I26" s="18">
        <v>1</v>
      </c>
      <c r="J26" s="13"/>
    </row>
    <row r="27" spans="1:10" s="2" customFormat="1" ht="19.5" customHeight="1" x14ac:dyDescent="0.15">
      <c r="A27" s="37"/>
      <c r="B27" s="39"/>
      <c r="C27" s="33"/>
      <c r="D27" s="22" t="s">
        <v>54</v>
      </c>
      <c r="E27" s="23" t="s">
        <v>41</v>
      </c>
      <c r="F27" s="54" t="s">
        <v>41</v>
      </c>
      <c r="G27" s="55"/>
      <c r="H27" s="18">
        <v>1</v>
      </c>
      <c r="I27" s="18">
        <v>1</v>
      </c>
      <c r="J27" s="13"/>
    </row>
    <row r="28" spans="1:10" s="2" customFormat="1" ht="19.5" customHeight="1" x14ac:dyDescent="0.15">
      <c r="A28" s="37"/>
      <c r="B28" s="39"/>
      <c r="C28" s="33"/>
      <c r="D28" s="22" t="s">
        <v>55</v>
      </c>
      <c r="E28" s="23" t="s">
        <v>41</v>
      </c>
      <c r="F28" s="54" t="s">
        <v>41</v>
      </c>
      <c r="G28" s="55"/>
      <c r="H28" s="18">
        <v>1</v>
      </c>
      <c r="I28" s="18">
        <v>1</v>
      </c>
      <c r="J28" s="13"/>
    </row>
    <row r="29" spans="1:10" s="2" customFormat="1" ht="19.5" customHeight="1" x14ac:dyDescent="0.15">
      <c r="A29" s="37"/>
      <c r="B29" s="39"/>
      <c r="C29" s="33"/>
      <c r="D29" s="22" t="s">
        <v>56</v>
      </c>
      <c r="E29" s="23" t="s">
        <v>48</v>
      </c>
      <c r="F29" s="54" t="s">
        <v>48</v>
      </c>
      <c r="G29" s="55"/>
      <c r="H29" s="18">
        <v>1</v>
      </c>
      <c r="I29" s="18">
        <v>1</v>
      </c>
      <c r="J29" s="13"/>
    </row>
    <row r="30" spans="1:10" s="2" customFormat="1" ht="19.5" customHeight="1" x14ac:dyDescent="0.15">
      <c r="A30" s="37"/>
      <c r="B30" s="39"/>
      <c r="C30" s="33"/>
      <c r="D30" s="22" t="s">
        <v>57</v>
      </c>
      <c r="E30" s="23" t="s">
        <v>41</v>
      </c>
      <c r="F30" s="54" t="s">
        <v>41</v>
      </c>
      <c r="G30" s="55"/>
      <c r="H30" s="18">
        <v>1</v>
      </c>
      <c r="I30" s="18">
        <v>1</v>
      </c>
      <c r="J30" s="13"/>
    </row>
    <row r="31" spans="1:10" s="2" customFormat="1" ht="19.5" customHeight="1" x14ac:dyDescent="0.15">
      <c r="A31" s="37"/>
      <c r="B31" s="39"/>
      <c r="C31" s="33"/>
      <c r="D31" s="22" t="s">
        <v>58</v>
      </c>
      <c r="E31" s="23" t="s">
        <v>41</v>
      </c>
      <c r="F31" s="54" t="s">
        <v>41</v>
      </c>
      <c r="G31" s="55"/>
      <c r="H31" s="18">
        <v>1</v>
      </c>
      <c r="I31" s="18">
        <v>1</v>
      </c>
      <c r="J31" s="13"/>
    </row>
    <row r="32" spans="1:10" s="2" customFormat="1" ht="19.5" customHeight="1" x14ac:dyDescent="0.15">
      <c r="A32" s="37"/>
      <c r="B32" s="39"/>
      <c r="C32" s="33"/>
      <c r="D32" s="22" t="s">
        <v>59</v>
      </c>
      <c r="E32" s="23" t="s">
        <v>41</v>
      </c>
      <c r="F32" s="54" t="s">
        <v>41</v>
      </c>
      <c r="G32" s="55"/>
      <c r="H32" s="18">
        <v>1</v>
      </c>
      <c r="I32" s="18">
        <v>1</v>
      </c>
      <c r="J32" s="13"/>
    </row>
    <row r="33" spans="1:10" s="2" customFormat="1" ht="19.5" customHeight="1" x14ac:dyDescent="0.15">
      <c r="A33" s="37"/>
      <c r="B33" s="39"/>
      <c r="C33" s="33"/>
      <c r="D33" s="22" t="s">
        <v>60</v>
      </c>
      <c r="E33" s="23" t="s">
        <v>61</v>
      </c>
      <c r="F33" s="54" t="s">
        <v>61</v>
      </c>
      <c r="G33" s="55"/>
      <c r="H33" s="18">
        <v>1</v>
      </c>
      <c r="I33" s="18">
        <v>1</v>
      </c>
      <c r="J33" s="13"/>
    </row>
    <row r="34" spans="1:10" s="2" customFormat="1" ht="19.5" customHeight="1" x14ac:dyDescent="0.15">
      <c r="A34" s="37"/>
      <c r="B34" s="39"/>
      <c r="C34" s="33"/>
      <c r="D34" s="22" t="s">
        <v>62</v>
      </c>
      <c r="E34" s="23" t="s">
        <v>41</v>
      </c>
      <c r="F34" s="54" t="s">
        <v>41</v>
      </c>
      <c r="G34" s="55"/>
      <c r="H34" s="18">
        <v>1</v>
      </c>
      <c r="I34" s="18">
        <v>1</v>
      </c>
      <c r="J34" s="13"/>
    </row>
    <row r="35" spans="1:10" s="2" customFormat="1" ht="19.5" customHeight="1" x14ac:dyDescent="0.15">
      <c r="A35" s="37"/>
      <c r="B35" s="39"/>
      <c r="C35" s="34"/>
      <c r="D35" s="19" t="s">
        <v>63</v>
      </c>
      <c r="E35" s="17" t="s">
        <v>64</v>
      </c>
      <c r="F35" s="48" t="s">
        <v>64</v>
      </c>
      <c r="G35" s="49"/>
      <c r="H35" s="18">
        <v>1</v>
      </c>
      <c r="I35" s="18">
        <v>1</v>
      </c>
      <c r="J35" s="13"/>
    </row>
    <row r="36" spans="1:10" s="2" customFormat="1" ht="32.549999999999997" customHeight="1" x14ac:dyDescent="0.15">
      <c r="A36" s="37"/>
      <c r="B36" s="39"/>
      <c r="C36" s="32" t="s">
        <v>65</v>
      </c>
      <c r="D36" s="16" t="s">
        <v>66</v>
      </c>
      <c r="E36" s="24" t="s">
        <v>67</v>
      </c>
      <c r="F36" s="50" t="s">
        <v>67</v>
      </c>
      <c r="G36" s="51"/>
      <c r="H36" s="18">
        <v>5</v>
      </c>
      <c r="I36" s="18">
        <v>5</v>
      </c>
      <c r="J36" s="13"/>
    </row>
    <row r="37" spans="1:10" s="2" customFormat="1" ht="58.95" customHeight="1" x14ac:dyDescent="0.15">
      <c r="A37" s="37"/>
      <c r="B37" s="39"/>
      <c r="C37" s="34"/>
      <c r="D37" s="16" t="s">
        <v>68</v>
      </c>
      <c r="E37" s="24" t="s">
        <v>69</v>
      </c>
      <c r="F37" s="50" t="s">
        <v>70</v>
      </c>
      <c r="G37" s="51"/>
      <c r="H37" s="18">
        <v>5</v>
      </c>
      <c r="I37" s="18">
        <v>5</v>
      </c>
      <c r="J37" s="13"/>
    </row>
    <row r="38" spans="1:10" s="2" customFormat="1" ht="19.5" customHeight="1" x14ac:dyDescent="0.15">
      <c r="A38" s="37"/>
      <c r="B38" s="39"/>
      <c r="C38" s="32" t="s">
        <v>71</v>
      </c>
      <c r="D38" s="16" t="s">
        <v>72</v>
      </c>
      <c r="E38" s="25">
        <v>43952</v>
      </c>
      <c r="F38" s="46">
        <v>43952</v>
      </c>
      <c r="G38" s="47"/>
      <c r="H38" s="18">
        <v>3</v>
      </c>
      <c r="I38" s="18">
        <v>3</v>
      </c>
      <c r="J38" s="13"/>
    </row>
    <row r="39" spans="1:10" s="2" customFormat="1" ht="19.5" customHeight="1" x14ac:dyDescent="0.15">
      <c r="A39" s="37"/>
      <c r="B39" s="39"/>
      <c r="C39" s="33"/>
      <c r="D39" s="16" t="s">
        <v>73</v>
      </c>
      <c r="E39" s="26" t="s">
        <v>74</v>
      </c>
      <c r="F39" s="52" t="s">
        <v>74</v>
      </c>
      <c r="G39" s="53"/>
      <c r="H39" s="18">
        <v>3</v>
      </c>
      <c r="I39" s="18">
        <v>3</v>
      </c>
      <c r="J39" s="13"/>
    </row>
    <row r="40" spans="1:10" s="2" customFormat="1" ht="36" customHeight="1" x14ac:dyDescent="0.15">
      <c r="A40" s="37"/>
      <c r="B40" s="39"/>
      <c r="C40" s="34"/>
      <c r="D40" s="16" t="s">
        <v>75</v>
      </c>
      <c r="E40" s="25">
        <v>44075</v>
      </c>
      <c r="F40" s="46">
        <v>44075</v>
      </c>
      <c r="G40" s="47"/>
      <c r="H40" s="18">
        <v>3</v>
      </c>
      <c r="I40" s="18">
        <v>3</v>
      </c>
      <c r="J40" s="13"/>
    </row>
    <row r="41" spans="1:10" s="2" customFormat="1" ht="36" customHeight="1" x14ac:dyDescent="0.15">
      <c r="A41" s="37"/>
      <c r="B41" s="39"/>
      <c r="C41" s="15" t="s">
        <v>76</v>
      </c>
      <c r="D41" s="27" t="s">
        <v>77</v>
      </c>
      <c r="E41" s="27" t="s">
        <v>78</v>
      </c>
      <c r="F41" s="40" t="s">
        <v>79</v>
      </c>
      <c r="G41" s="41"/>
      <c r="H41" s="18">
        <v>5</v>
      </c>
      <c r="I41" s="18">
        <v>5</v>
      </c>
      <c r="J41" s="13"/>
    </row>
    <row r="42" spans="1:10" s="2" customFormat="1" ht="56.55" customHeight="1" x14ac:dyDescent="0.15">
      <c r="A42" s="37"/>
      <c r="B42" s="35" t="s">
        <v>80</v>
      </c>
      <c r="C42" s="15" t="s">
        <v>81</v>
      </c>
      <c r="D42" s="27" t="s">
        <v>82</v>
      </c>
      <c r="E42" s="27" t="s">
        <v>83</v>
      </c>
      <c r="F42" s="40" t="s">
        <v>84</v>
      </c>
      <c r="G42" s="41"/>
      <c r="H42" s="18">
        <v>8</v>
      </c>
      <c r="I42" s="18">
        <v>6.5</v>
      </c>
      <c r="J42" s="13" t="s">
        <v>107</v>
      </c>
    </row>
    <row r="43" spans="1:10" s="2" customFormat="1" ht="76.95" customHeight="1" x14ac:dyDescent="0.15">
      <c r="A43" s="37"/>
      <c r="B43" s="39"/>
      <c r="C43" s="15" t="s">
        <v>85</v>
      </c>
      <c r="D43" s="27" t="s">
        <v>86</v>
      </c>
      <c r="E43" s="27" t="s">
        <v>87</v>
      </c>
      <c r="F43" s="40" t="s">
        <v>84</v>
      </c>
      <c r="G43" s="41"/>
      <c r="H43" s="18">
        <v>8</v>
      </c>
      <c r="I43" s="18">
        <v>6.5</v>
      </c>
      <c r="J43" s="35" t="s">
        <v>106</v>
      </c>
    </row>
    <row r="44" spans="1:10" s="2" customFormat="1" ht="52.2" customHeight="1" x14ac:dyDescent="0.15">
      <c r="A44" s="37"/>
      <c r="B44" s="39"/>
      <c r="C44" s="15" t="s">
        <v>88</v>
      </c>
      <c r="D44" s="27" t="s">
        <v>89</v>
      </c>
      <c r="E44" s="27" t="s">
        <v>90</v>
      </c>
      <c r="F44" s="40" t="s">
        <v>84</v>
      </c>
      <c r="G44" s="41"/>
      <c r="H44" s="18">
        <v>7</v>
      </c>
      <c r="I44" s="18">
        <v>5.5</v>
      </c>
      <c r="J44" s="36"/>
    </row>
    <row r="45" spans="1:10" s="2" customFormat="1" ht="59.55" customHeight="1" x14ac:dyDescent="0.15">
      <c r="A45" s="37"/>
      <c r="B45" s="39"/>
      <c r="C45" s="15" t="s">
        <v>91</v>
      </c>
      <c r="D45" s="27" t="s">
        <v>92</v>
      </c>
      <c r="E45" s="27" t="s">
        <v>93</v>
      </c>
      <c r="F45" s="40" t="s">
        <v>94</v>
      </c>
      <c r="G45" s="41"/>
      <c r="H45" s="18">
        <v>7</v>
      </c>
      <c r="I45" s="18">
        <v>7</v>
      </c>
      <c r="J45" s="13"/>
    </row>
    <row r="46" spans="1:10" s="2" customFormat="1" ht="28.2" customHeight="1" x14ac:dyDescent="0.15">
      <c r="A46" s="37"/>
      <c r="B46" s="35" t="s">
        <v>95</v>
      </c>
      <c r="C46" s="35" t="s">
        <v>96</v>
      </c>
      <c r="D46" s="27" t="s">
        <v>97</v>
      </c>
      <c r="E46" s="27" t="s">
        <v>98</v>
      </c>
      <c r="F46" s="42">
        <v>0.96</v>
      </c>
      <c r="G46" s="41"/>
      <c r="H46" s="18">
        <v>5</v>
      </c>
      <c r="I46" s="18">
        <v>3</v>
      </c>
      <c r="J46" s="35" t="s">
        <v>108</v>
      </c>
    </row>
    <row r="47" spans="1:10" s="2" customFormat="1" ht="27.6" customHeight="1" x14ac:dyDescent="0.15">
      <c r="A47" s="37"/>
      <c r="B47" s="36"/>
      <c r="C47" s="36"/>
      <c r="D47" s="27" t="s">
        <v>99</v>
      </c>
      <c r="E47" s="27" t="s">
        <v>100</v>
      </c>
      <c r="F47" s="42">
        <v>0.97</v>
      </c>
      <c r="G47" s="41"/>
      <c r="H47" s="18">
        <v>5</v>
      </c>
      <c r="I47" s="18">
        <v>3</v>
      </c>
      <c r="J47" s="36"/>
    </row>
    <row r="48" spans="1:10" s="2" customFormat="1" ht="21" customHeight="1" x14ac:dyDescent="0.15">
      <c r="A48" s="43" t="s">
        <v>101</v>
      </c>
      <c r="B48" s="43"/>
      <c r="C48" s="43"/>
      <c r="D48" s="43"/>
      <c r="E48" s="43"/>
      <c r="F48" s="43"/>
      <c r="G48" s="43"/>
      <c r="H48" s="28">
        <f>SUM(H15:H47)+H8</f>
        <v>100</v>
      </c>
      <c r="I48" s="28">
        <f>SUM(I15:I47,J8)</f>
        <v>91.398878323060487</v>
      </c>
      <c r="J48" s="31" t="s">
        <v>102</v>
      </c>
    </row>
    <row r="49" spans="1:10" ht="120" customHeight="1" x14ac:dyDescent="0.25">
      <c r="A49" s="44" t="s">
        <v>103</v>
      </c>
      <c r="B49" s="44"/>
      <c r="C49" s="44"/>
      <c r="D49" s="44"/>
      <c r="E49" s="45"/>
      <c r="F49" s="45"/>
      <c r="G49" s="44"/>
      <c r="H49" s="44"/>
      <c r="I49" s="45"/>
      <c r="J49" s="44"/>
    </row>
  </sheetData>
  <mergeCells count="65">
    <mergeCell ref="J43:J44"/>
    <mergeCell ref="J46:J47"/>
    <mergeCell ref="A1:J1"/>
    <mergeCell ref="A2:J2"/>
    <mergeCell ref="A3:J3"/>
    <mergeCell ref="A4:C4"/>
    <mergeCell ref="D4:J4"/>
    <mergeCell ref="F12:J12"/>
    <mergeCell ref="B13:E13"/>
    <mergeCell ref="F13:J13"/>
    <mergeCell ref="F14:G14"/>
    <mergeCell ref="A5:C5"/>
    <mergeCell ref="D5:E5"/>
    <mergeCell ref="F5:H5"/>
    <mergeCell ref="I5:J5"/>
    <mergeCell ref="A6:C6"/>
    <mergeCell ref="D6:E6"/>
    <mergeCell ref="F6:H6"/>
    <mergeCell ref="I6:J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A48:G48"/>
    <mergeCell ref="A49:J49"/>
    <mergeCell ref="C15:C35"/>
    <mergeCell ref="C36:C37"/>
    <mergeCell ref="C38:C40"/>
    <mergeCell ref="C46:C47"/>
    <mergeCell ref="A7:C11"/>
    <mergeCell ref="A12:A13"/>
    <mergeCell ref="A14:A47"/>
    <mergeCell ref="B15:B41"/>
    <mergeCell ref="B42:B45"/>
    <mergeCell ref="B46:B47"/>
    <mergeCell ref="B12:E12"/>
  </mergeCells>
  <phoneticPr fontId="12" type="noConversion"/>
  <printOptions horizontalCentered="1"/>
  <pageMargins left="0.39305555555555599" right="0.39305555555555599" top="0.59027777777777801" bottom="0.59027777777777801" header="0.31388888888888899" footer="0.39305555555555599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10400</cp:lastModifiedBy>
  <dcterms:created xsi:type="dcterms:W3CDTF">2019-04-10T02:20:00Z</dcterms:created>
  <dcterms:modified xsi:type="dcterms:W3CDTF">2021-05-30T11:46:30Z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ICV">
    <vt:lpwstr>7991A5025E7E422D84345A774B048237</vt:lpwstr>
  </property>
</Properties>
</file>