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C:\Users\10400\AppData\Local\Temp\HZ$D.084.469\HZ$D.084.470\3.项目支出绩效自评表\"/>
    </mc:Choice>
  </mc:AlternateContent>
  <xr:revisionPtr revIDLastSave="0" documentId="13_ncr:1_{63B3F25A-094F-49B0-A237-3B63263D5D05}" xr6:coauthVersionLast="45" xr6:coauthVersionMax="45" xr10:uidLastSave="{00000000-0000-0000-0000-000000000000}"/>
  <bookViews>
    <workbookView xWindow="-108" yWindow="-108" windowWidth="23256" windowHeight="12576" xr2:uid="{00000000-000D-0000-FFFF-FFFF00000000}"/>
  </bookViews>
  <sheets>
    <sheet name="项目支出绩效自评表" sheetId="1" r:id="rId1"/>
  </sheets>
  <calcPr calcId="181029"/>
</workbook>
</file>

<file path=xl/calcChain.xml><?xml version="1.0" encoding="utf-8"?>
<calcChain xmlns="http://schemas.openxmlformats.org/spreadsheetml/2006/main">
  <c r="H25" i="1" l="1"/>
  <c r="I15" i="1"/>
  <c r="I25" i="1" s="1"/>
  <c r="I9" i="1"/>
  <c r="J9" i="1" s="1"/>
  <c r="I8" i="1"/>
  <c r="J8" i="1" s="1"/>
</calcChain>
</file>

<file path=xl/sharedStrings.xml><?xml version="1.0" encoding="utf-8"?>
<sst xmlns="http://schemas.openxmlformats.org/spreadsheetml/2006/main" count="82" uniqueCount="79">
  <si>
    <t>项目支出绩效自评表</t>
  </si>
  <si>
    <r>
      <rPr>
        <sz val="10"/>
        <color indexed="8"/>
        <rFont val="宋体"/>
        <charset val="134"/>
      </rPr>
      <t>（2</t>
    </r>
    <r>
      <rPr>
        <sz val="10"/>
        <color indexed="8"/>
        <rFont val="宋体"/>
        <charset val="134"/>
      </rPr>
      <t>020年度）</t>
    </r>
  </si>
  <si>
    <t>项目名称</t>
  </si>
  <si>
    <t>教育教学-会计专业TAFE教育模式改革</t>
  </si>
  <si>
    <t>主管部门</t>
  </si>
  <si>
    <t>北京市粮食和物资储备局</t>
  </si>
  <si>
    <t>实施单位</t>
  </si>
  <si>
    <t>北京市经济管理学校</t>
  </si>
  <si>
    <t>项目负责人</t>
  </si>
  <si>
    <t>高颖</t>
  </si>
  <si>
    <t>联系电话</t>
  </si>
  <si>
    <t>项目资金
（万元）</t>
  </si>
  <si>
    <t>年初预算数</t>
  </si>
  <si>
    <t>全年预算数</t>
  </si>
  <si>
    <t>全年执行数</t>
  </si>
  <si>
    <t>分值</t>
  </si>
  <si>
    <t>执行率</t>
  </si>
  <si>
    <t>得分</t>
  </si>
  <si>
    <t>年度资金总额：</t>
  </si>
  <si>
    <t xml:space="preserve">  其中：当年财政拨款</t>
  </si>
  <si>
    <t xml:space="preserve">       上年结转资金</t>
  </si>
  <si>
    <t xml:space="preserve">       其他资金</t>
  </si>
  <si>
    <t>年
度
总
体
目
标</t>
  </si>
  <si>
    <t>预期目标</t>
  </si>
  <si>
    <t>实际完成情况</t>
  </si>
  <si>
    <t>绩效总目标：本期项目自2019-2021年度，预计资金总额35万元，3年合计105万。项目实施期间，持续进行师资培训以便积极开展TAFE教学模式的课程实践，探索适应中国职业教育发展的新模式，有效提升我校学生的综合竞争力。通过引入澳大利亚职业资格证书，创建中澳联合培养机制，为我市职业院校学生搭建海外升学就业渠道。
年度目标：借鉴澳大利亚先进的职业教育办学理念和考核标准，通过系统化的师资培训、教学实践和质量评估，打造以"能力标准+课程体系+教学评估"为标准的TAFE教学模式，深度融入到北京职业教育。旨在培养具有国际视野的会计专业人才和综合应用型人才，努力探索世界一流、开放发展、创新力十足的更适应中国职业教育发展的人才培养模式和专业建设模式。</t>
  </si>
  <si>
    <t>截至2020年12月31日，已按进度完成相应教师培训、课程设置、学生评估等内容。绩效目标实现程度达到60%。</t>
  </si>
  <si>
    <t>绩
效
指
标</t>
  </si>
  <si>
    <t>一级指标</t>
  </si>
  <si>
    <t>二级指标</t>
  </si>
  <si>
    <t>三级指标</t>
  </si>
  <si>
    <t>年度指标值</t>
  </si>
  <si>
    <t>实际完成值</t>
  </si>
  <si>
    <t>偏差原因分析及
改进措施</t>
  </si>
  <si>
    <t>产
出
指
标
（50分）</t>
  </si>
  <si>
    <t>数量指标
（10分）</t>
  </si>
  <si>
    <t>培训教师人数</t>
  </si>
  <si>
    <t>4</t>
  </si>
  <si>
    <t>受训人数</t>
  </si>
  <si>
    <t>30</t>
  </si>
  <si>
    <t>质量指标
（10分）</t>
  </si>
  <si>
    <t>培训合格率</t>
  </si>
  <si>
    <t>教师培训合格率达到100%，受训学生合格率95%以上</t>
  </si>
  <si>
    <t>参加培训的教师认真完成学习任务，合格率达到100%。受训学生认真学习每一门课程，学生的学习合格率超过95%。</t>
  </si>
  <si>
    <t>项目验收通过率</t>
  </si>
  <si>
    <t>项目验收通过率达100%</t>
  </si>
  <si>
    <t>本项目达到验收标准，通过各项验收,验收通过率达到100%</t>
  </si>
  <si>
    <t>时效指标
（20分）</t>
  </si>
  <si>
    <t>培训完成时间</t>
  </si>
  <si>
    <t>按计划完成相关培训和授课目标。</t>
  </si>
  <si>
    <t>2020年4月--12月，按照培训计划完成全年各期培训任务，特别是高质量完成疫情期间开展的线上培训。且，如期完成授课目标，开设了4门TAFE课程，通过线上线下结合的方式，完成了既定的授课目标。</t>
  </si>
  <si>
    <t>成本指标
（10分）</t>
  </si>
  <si>
    <t>人均培训成本</t>
  </si>
  <si>
    <t>预期每年成本费用控制在35万元以内。</t>
  </si>
  <si>
    <t>年度人员培训费用总额控制在35万以内，人均培训费用不超过8.75万。</t>
  </si>
  <si>
    <t>效
益
指
标
（30分）</t>
  </si>
  <si>
    <t>社会效益指标
（15分）</t>
  </si>
  <si>
    <t>增加学校招生影响力3年</t>
  </si>
  <si>
    <t>吸引越来越多的学生报考会计专业，学习TAFE课程。</t>
  </si>
  <si>
    <t>在报名参加TAFE课程学习的近50名学生中，选拔了28名优秀学生，组建了第二个TAFE实验班，本年度运行2个TAFE实验班的教学工作，达到预期目标100%</t>
  </si>
  <si>
    <t>可持续影响指标
（15分）</t>
  </si>
  <si>
    <t>持续增强教师教学能力、持续增强学生职业能力和就业竞争力预计4年</t>
  </si>
  <si>
    <t>学生学习满意度达到90%</t>
  </si>
  <si>
    <t>通过TAFE教育模式改革项目，对人才培养模式和专业建设模式实施初步调整，搭建优质教学环境，为教师提供充足的培训环境，提升教师综合业务能力，持续增强学生职业能力和就业竞争力，越来越多的家长和学生渴望参加TAFE教学改革项目课程学习活动。可持续影响效果凸显。</t>
  </si>
  <si>
    <t>2个TAFE实验班学生还未毕业，其职业能力将逐步提升，有待社会锻炼和检验。</t>
  </si>
  <si>
    <t>满意度指标
（10分）</t>
  </si>
  <si>
    <t>服务对象满意度指标
（10分）</t>
  </si>
  <si>
    <t>学生受训满意度</t>
  </si>
  <si>
    <t>达到90%</t>
  </si>
  <si>
    <t>学生喜欢TAFE项目的各门课程，喜欢学习的环境，对课程学习的满意度超过90%。</t>
  </si>
  <si>
    <t>教师受训满意度</t>
  </si>
  <si>
    <t>教师在开展TAFE教学改革项目的过程中，专业能力、授课能力等各种能力，教师满意度达到90%。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</si>
  <si>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</si>
  <si>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</si>
  <si>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</si>
  <si>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进一步收集体现培训合格率资料</t>
    <phoneticPr fontId="13" type="noConversion"/>
  </si>
  <si>
    <t>进一步完善项目验收资料</t>
    <phoneticPr fontId="13" type="noConversion"/>
  </si>
  <si>
    <t>进一步细化进度指标设置</t>
    <phoneticPr fontId="13" type="noConversion"/>
  </si>
  <si>
    <t>进一步加强满意度调查工作</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</si>
</sst>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_ * #,##0.000000_ ;_ * \-#,##0.000000_ ;_ * &quot;-&quot;??????_ ;_ @_ "/>
    <numFmt numFmtId="177" formatCode="_ &quot;￥&quot;* #,##0.00_ ;_ &quot;￥&quot;* \-#,##0.00_ ;_ &quot;￥&quot;* &quot;-&quot;??_ ;_ @_ "/>
    <numFmt numFmtId="179" formatCode="#,##0.00_ "/>
    <numFmt numFmtId="180" formatCode="0.00_ "/>
  </numFmts>
  <fonts count="15" x14ac:knownFonts="1">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color indexed="8"/>
      <name val="宋体"/>
      <charset val="134"/>
    </font>
    <font>
      <sz val="10"/>
      <name val="宋体"/>
      <charset val="134"/>
    </font>
    <font>
      <b/>
      <sz val="10"/>
      <color indexed="8"/>
      <name val="宋体"/>
      <charset val="134"/>
    </font>
    <font>
      <sz val="10"/>
      <name val="宋体"/>
      <charset val="134"/>
    </font>
    <font>
      <sz val="11"/>
      <color theme="1"/>
      <name val="宋体"/>
      <charset val="134"/>
      <scheme val="minor"/>
    </font>
    <font>
      <sz val="12"/>
      <name val="宋体"/>
      <charset val="134"/>
    </font>
    <font>
      <sz val="11"/>
      <color theme="1"/>
      <name val="宋体"/>
      <charset val="134"/>
    </font>
    <font>
      <sz val="9"/>
      <name val="宋体"/>
      <family val="3"/>
      <charset val="134"/>
      <scheme val="minor"/>
    </font>
    <font>
      <sz val="10"/>
      <color indexed="8"/>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6">
    <xf numFmtId="0" fontId="0" fillId="0" borderId="0"/>
    <xf numFmtId="177" fontId="10" fillId="0" borderId="0" applyFont="0" applyFill="0" applyBorder="0" applyAlignment="0" applyProtection="0">
      <alignment vertical="center"/>
    </xf>
    <xf numFmtId="43" fontId="10" fillId="0" borderId="0" applyFont="0" applyFill="0" applyBorder="0" applyAlignment="0" applyProtection="0">
      <alignment vertical="center"/>
    </xf>
    <xf numFmtId="0" fontId="11" fillId="0" borderId="0"/>
    <xf numFmtId="0" fontId="11" fillId="0" borderId="0"/>
    <xf numFmtId="0" fontId="12" fillId="0" borderId="0">
      <alignment vertical="center"/>
    </xf>
  </cellStyleXfs>
  <cellXfs count="56">
    <xf numFmtId="0" fontId="0" fillId="0" borderId="0" xfId="0"/>
    <xf numFmtId="0" fontId="1" fillId="0" borderId="0" xfId="0" applyFont="1" applyFill="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176" fontId="5" fillId="0" borderId="1" xfId="2" applyNumberFormat="1" applyFont="1" applyFill="1" applyBorder="1" applyAlignment="1">
      <alignment horizontal="center" vertical="center" wrapText="1"/>
    </xf>
    <xf numFmtId="43" fontId="6" fillId="0" borderId="1" xfId="1"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1" xfId="0" applyFont="1" applyFill="1" applyBorder="1" applyAlignment="1">
      <alignment vertical="center" wrapText="1"/>
    </xf>
    <xf numFmtId="49" fontId="7" fillId="0" borderId="5" xfId="4" applyNumberFormat="1" applyFont="1" applyFill="1" applyBorder="1" applyAlignment="1">
      <alignment horizontal="center" vertical="center" wrapText="1"/>
    </xf>
    <xf numFmtId="49" fontId="7" fillId="0" borderId="1" xfId="4" applyNumberFormat="1" applyFont="1" applyFill="1" applyBorder="1" applyAlignment="1">
      <alignment horizontal="left" vertical="center" wrapText="1"/>
    </xf>
    <xf numFmtId="49" fontId="7" fillId="0" borderId="1" xfId="4" applyNumberFormat="1" applyFont="1" applyFill="1" applyBorder="1" applyAlignment="1">
      <alignment horizontal="center" vertical="center" wrapText="1"/>
    </xf>
    <xf numFmtId="179" fontId="7" fillId="0" borderId="1" xfId="4" applyNumberFormat="1" applyFont="1" applyFill="1" applyBorder="1" applyAlignment="1">
      <alignment horizontal="center" vertical="center" wrapText="1"/>
    </xf>
    <xf numFmtId="0" fontId="7" fillId="0" borderId="2" xfId="3" applyFont="1" applyFill="1" applyBorder="1" applyAlignment="1">
      <alignment vertical="center" wrapText="1"/>
    </xf>
    <xf numFmtId="49" fontId="7" fillId="0" borderId="1" xfId="4" applyNumberFormat="1" applyFont="1" applyFill="1" applyBorder="1" applyAlignment="1">
      <alignment horizontal="left" vertical="center" wrapText="1"/>
    </xf>
    <xf numFmtId="179" fontId="5" fillId="0" borderId="1" xfId="0" applyNumberFormat="1" applyFont="1" applyFill="1" applyBorder="1" applyAlignment="1">
      <alignment horizontal="center" vertical="center" wrapText="1"/>
    </xf>
    <xf numFmtId="49" fontId="7" fillId="0" borderId="1" xfId="4" applyNumberFormat="1" applyFont="1" applyFill="1" applyBorder="1" applyAlignment="1">
      <alignment horizontal="center" vertical="center" wrapText="1"/>
    </xf>
    <xf numFmtId="179" fontId="8" fillId="0" borderId="1" xfId="0" applyNumberFormat="1" applyFont="1" applyFill="1" applyBorder="1" applyAlignment="1">
      <alignment horizontal="center" vertical="center" wrapText="1"/>
    </xf>
    <xf numFmtId="10" fontId="9" fillId="0" borderId="1" xfId="2" applyNumberFormat="1" applyFont="1" applyFill="1" applyBorder="1" applyAlignment="1">
      <alignment vertical="center" wrapText="1"/>
    </xf>
    <xf numFmtId="180" fontId="9" fillId="0" borderId="1" xfId="2" applyNumberFormat="1" applyFont="1" applyFill="1" applyBorder="1" applyAlignment="1">
      <alignment horizontal="center" vertical="center" wrapText="1"/>
    </xf>
    <xf numFmtId="43" fontId="8" fillId="0" borderId="1" xfId="2"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9" fontId="5" fillId="0" borderId="2" xfId="0" applyNumberFormat="1" applyFont="1" applyFill="1" applyBorder="1" applyAlignment="1">
      <alignment horizontal="left" vertical="center" wrapText="1"/>
    </xf>
    <xf numFmtId="9" fontId="5" fillId="0" borderId="4"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49" fontId="7" fillId="0" borderId="5" xfId="4" applyNumberFormat="1" applyFont="1" applyFill="1" applyBorder="1" applyAlignment="1">
      <alignment horizontal="center" vertical="center" wrapText="1"/>
    </xf>
    <xf numFmtId="49" fontId="7" fillId="0" borderId="7" xfId="4"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0" fontId="14" fillId="0" borderId="7" xfId="0" applyFont="1" applyFill="1" applyBorder="1" applyAlignment="1">
      <alignment horizontal="center" vertical="center" wrapText="1"/>
    </xf>
  </cellXfs>
  <cellStyles count="6">
    <cellStyle name="常规" xfId="0" builtinId="0"/>
    <cellStyle name="常规 2" xfId="4" xr:uid="{00000000-0005-0000-0000-000032000000}"/>
    <cellStyle name="常规 2 2" xfId="3" xr:uid="{00000000-0005-0000-0000-00002C000000}"/>
    <cellStyle name="常规 4" xfId="5" xr:uid="{00000000-0005-0000-0000-000033000000}"/>
    <cellStyle name="货币" xfId="1" builtinId="4"/>
    <cellStyle name="千位分隔"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view="pageBreakPreview" zoomScaleNormal="100" zoomScaleSheetLayoutView="100" workbookViewId="0">
      <selection activeCell="J23" sqref="J23:J24"/>
    </sheetView>
  </sheetViews>
  <sheetFormatPr defaultColWidth="9" defaultRowHeight="14.4" x14ac:dyDescent="0.25"/>
  <cols>
    <col min="1" max="1" width="5.77734375" style="5" customWidth="1"/>
    <col min="2" max="2" width="8.6640625" style="5" customWidth="1"/>
    <col min="3" max="3" width="11" style="5" customWidth="1"/>
    <col min="4" max="4" width="17.77734375" style="5" customWidth="1"/>
    <col min="5" max="5" width="25.21875" style="6" customWidth="1"/>
    <col min="6" max="6" width="14.44140625" style="6" customWidth="1"/>
    <col min="7" max="7" width="14.44140625" style="5" customWidth="1"/>
    <col min="8" max="8" width="9.33203125" style="5" bestFit="1" customWidth="1"/>
    <col min="9" max="9" width="8" style="6" customWidth="1"/>
    <col min="10" max="10" width="25.21875" style="5" customWidth="1"/>
    <col min="11" max="16384" width="9" style="7"/>
  </cols>
  <sheetData>
    <row r="1" spans="1:10" ht="15.75" customHeight="1" x14ac:dyDescent="0.25">
      <c r="A1" s="28"/>
      <c r="B1" s="28"/>
      <c r="C1" s="28"/>
      <c r="D1" s="28"/>
      <c r="E1" s="29"/>
      <c r="F1" s="29"/>
      <c r="G1" s="28"/>
      <c r="H1" s="28"/>
      <c r="I1" s="29"/>
      <c r="J1" s="28"/>
    </row>
    <row r="2" spans="1:10" ht="20.399999999999999" x14ac:dyDescent="0.25">
      <c r="A2" s="30" t="s">
        <v>0</v>
      </c>
      <c r="B2" s="30"/>
      <c r="C2" s="30"/>
      <c r="D2" s="30"/>
      <c r="E2" s="30"/>
      <c r="F2" s="30"/>
      <c r="G2" s="30"/>
      <c r="H2" s="30"/>
      <c r="I2" s="30"/>
      <c r="J2" s="30"/>
    </row>
    <row r="3" spans="1:10" s="1" customFormat="1" ht="17.25" customHeight="1" x14ac:dyDescent="0.15">
      <c r="A3" s="31" t="s">
        <v>1</v>
      </c>
      <c r="B3" s="31"/>
      <c r="C3" s="31"/>
      <c r="D3" s="31"/>
      <c r="E3" s="31"/>
      <c r="F3" s="31"/>
      <c r="G3" s="31"/>
      <c r="H3" s="31"/>
      <c r="I3" s="31"/>
      <c r="J3" s="31"/>
    </row>
    <row r="4" spans="1:10" ht="18.75" customHeight="1" x14ac:dyDescent="0.25">
      <c r="A4" s="32" t="s">
        <v>2</v>
      </c>
      <c r="B4" s="32"/>
      <c r="C4" s="32"/>
      <c r="D4" s="33" t="s">
        <v>3</v>
      </c>
      <c r="E4" s="34"/>
      <c r="F4" s="34"/>
      <c r="G4" s="34"/>
      <c r="H4" s="34"/>
      <c r="I4" s="34"/>
      <c r="J4" s="35"/>
    </row>
    <row r="5" spans="1:10" ht="18.75" customHeight="1" x14ac:dyDescent="0.25">
      <c r="A5" s="32" t="s">
        <v>4</v>
      </c>
      <c r="B5" s="32"/>
      <c r="C5" s="32"/>
      <c r="D5" s="32" t="s">
        <v>5</v>
      </c>
      <c r="E5" s="32"/>
      <c r="F5" s="32" t="s">
        <v>6</v>
      </c>
      <c r="G5" s="32"/>
      <c r="H5" s="32"/>
      <c r="I5" s="32" t="s">
        <v>7</v>
      </c>
      <c r="J5" s="32"/>
    </row>
    <row r="6" spans="1:10" ht="18.75" customHeight="1" x14ac:dyDescent="0.25">
      <c r="A6" s="32" t="s">
        <v>8</v>
      </c>
      <c r="B6" s="32"/>
      <c r="C6" s="32"/>
      <c r="D6" s="32" t="s">
        <v>9</v>
      </c>
      <c r="E6" s="32"/>
      <c r="F6" s="32" t="s">
        <v>10</v>
      </c>
      <c r="G6" s="32"/>
      <c r="H6" s="32"/>
      <c r="I6" s="32">
        <v>13520907804</v>
      </c>
      <c r="J6" s="32"/>
    </row>
    <row r="7" spans="1:10" s="2" customFormat="1" ht="27" customHeight="1" x14ac:dyDescent="0.25">
      <c r="A7" s="32" t="s">
        <v>11</v>
      </c>
      <c r="B7" s="32"/>
      <c r="C7" s="32"/>
      <c r="D7" s="8"/>
      <c r="E7" s="8" t="s">
        <v>12</v>
      </c>
      <c r="F7" s="8" t="s">
        <v>13</v>
      </c>
      <c r="G7" s="8" t="s">
        <v>14</v>
      </c>
      <c r="H7" s="8" t="s">
        <v>15</v>
      </c>
      <c r="I7" s="8" t="s">
        <v>16</v>
      </c>
      <c r="J7" s="8" t="s">
        <v>17</v>
      </c>
    </row>
    <row r="8" spans="1:10" ht="17.25" customHeight="1" x14ac:dyDescent="0.25">
      <c r="A8" s="32"/>
      <c r="B8" s="32"/>
      <c r="C8" s="32"/>
      <c r="D8" s="11" t="s">
        <v>18</v>
      </c>
      <c r="E8" s="12">
        <v>35</v>
      </c>
      <c r="F8" s="12">
        <v>35</v>
      </c>
      <c r="G8" s="12">
        <v>35</v>
      </c>
      <c r="H8" s="13">
        <v>10</v>
      </c>
      <c r="I8" s="25">
        <f>G8/F8</f>
        <v>1</v>
      </c>
      <c r="J8" s="26">
        <f>H8*I8</f>
        <v>10</v>
      </c>
    </row>
    <row r="9" spans="1:10" ht="17.25" customHeight="1" x14ac:dyDescent="0.25">
      <c r="A9" s="32"/>
      <c r="B9" s="32"/>
      <c r="C9" s="32"/>
      <c r="D9" s="11" t="s">
        <v>19</v>
      </c>
      <c r="E9" s="12">
        <v>35</v>
      </c>
      <c r="F9" s="12">
        <v>35</v>
      </c>
      <c r="G9" s="12">
        <v>35</v>
      </c>
      <c r="H9" s="13">
        <v>10</v>
      </c>
      <c r="I9" s="25">
        <f>G9/F9</f>
        <v>1</v>
      </c>
      <c r="J9" s="26">
        <f>H9*I9</f>
        <v>10</v>
      </c>
    </row>
    <row r="10" spans="1:10" ht="17.25" customHeight="1" x14ac:dyDescent="0.25">
      <c r="A10" s="32"/>
      <c r="B10" s="32"/>
      <c r="C10" s="32"/>
      <c r="D10" s="14" t="s">
        <v>20</v>
      </c>
      <c r="E10" s="13">
        <v>0</v>
      </c>
      <c r="F10" s="13">
        <v>0</v>
      </c>
      <c r="G10" s="13">
        <v>0</v>
      </c>
      <c r="H10" s="13">
        <v>0</v>
      </c>
      <c r="I10" s="13">
        <v>0</v>
      </c>
      <c r="J10" s="13">
        <v>0</v>
      </c>
    </row>
    <row r="11" spans="1:10" ht="17.25" customHeight="1" x14ac:dyDescent="0.25">
      <c r="A11" s="32"/>
      <c r="B11" s="32"/>
      <c r="C11" s="32"/>
      <c r="D11" s="11" t="s">
        <v>21</v>
      </c>
      <c r="E11" s="13">
        <v>0</v>
      </c>
      <c r="F11" s="13">
        <v>0</v>
      </c>
      <c r="G11" s="13">
        <v>0</v>
      </c>
      <c r="H11" s="13">
        <v>0</v>
      </c>
      <c r="I11" s="13">
        <v>0</v>
      </c>
      <c r="J11" s="13">
        <v>0</v>
      </c>
    </row>
    <row r="12" spans="1:10" ht="21" customHeight="1" x14ac:dyDescent="0.25">
      <c r="A12" s="32" t="s">
        <v>22</v>
      </c>
      <c r="B12" s="32" t="s">
        <v>23</v>
      </c>
      <c r="C12" s="32"/>
      <c r="D12" s="32"/>
      <c r="E12" s="32"/>
      <c r="F12" s="32" t="s">
        <v>24</v>
      </c>
      <c r="G12" s="32"/>
      <c r="H12" s="32"/>
      <c r="I12" s="32"/>
      <c r="J12" s="32"/>
    </row>
    <row r="13" spans="1:10" ht="124.95" customHeight="1" x14ac:dyDescent="0.25">
      <c r="A13" s="47"/>
      <c r="B13" s="36" t="s">
        <v>25</v>
      </c>
      <c r="C13" s="37"/>
      <c r="D13" s="37"/>
      <c r="E13" s="38"/>
      <c r="F13" s="39" t="s">
        <v>26</v>
      </c>
      <c r="G13" s="40"/>
      <c r="H13" s="40"/>
      <c r="I13" s="40"/>
      <c r="J13" s="41"/>
    </row>
    <row r="14" spans="1:10" s="3" customFormat="1" ht="32.25" customHeight="1" x14ac:dyDescent="0.15">
      <c r="A14" s="32" t="s">
        <v>27</v>
      </c>
      <c r="B14" s="8" t="s">
        <v>28</v>
      </c>
      <c r="C14" s="8" t="s">
        <v>29</v>
      </c>
      <c r="D14" s="8" t="s">
        <v>30</v>
      </c>
      <c r="E14" s="8" t="s">
        <v>31</v>
      </c>
      <c r="F14" s="33" t="s">
        <v>32</v>
      </c>
      <c r="G14" s="35"/>
      <c r="H14" s="9" t="s">
        <v>15</v>
      </c>
      <c r="I14" s="10" t="s">
        <v>17</v>
      </c>
      <c r="J14" s="8" t="s">
        <v>33</v>
      </c>
    </row>
    <row r="15" spans="1:10" s="4" customFormat="1" ht="21" customHeight="1" x14ac:dyDescent="0.15">
      <c r="A15" s="32"/>
      <c r="B15" s="48" t="s">
        <v>34</v>
      </c>
      <c r="C15" s="51" t="s">
        <v>35</v>
      </c>
      <c r="D15" s="17" t="s">
        <v>36</v>
      </c>
      <c r="E15" s="18" t="s">
        <v>37</v>
      </c>
      <c r="F15" s="33">
        <v>4</v>
      </c>
      <c r="G15" s="35"/>
      <c r="H15" s="19">
        <v>5</v>
      </c>
      <c r="I15" s="19">
        <f>F15/E15*H15</f>
        <v>5</v>
      </c>
      <c r="J15" s="15"/>
    </row>
    <row r="16" spans="1:10" s="4" customFormat="1" ht="21" customHeight="1" x14ac:dyDescent="0.15">
      <c r="A16" s="32"/>
      <c r="B16" s="49"/>
      <c r="C16" s="52"/>
      <c r="D16" s="20" t="s">
        <v>38</v>
      </c>
      <c r="E16" s="18" t="s">
        <v>39</v>
      </c>
      <c r="F16" s="33">
        <v>56</v>
      </c>
      <c r="G16" s="35"/>
      <c r="H16" s="19">
        <v>5</v>
      </c>
      <c r="I16" s="19">
        <v>5</v>
      </c>
      <c r="J16" s="15"/>
    </row>
    <row r="17" spans="1:10" s="4" customFormat="1" ht="52.05" customHeight="1" x14ac:dyDescent="0.15">
      <c r="A17" s="32"/>
      <c r="B17" s="49"/>
      <c r="C17" s="51" t="s">
        <v>40</v>
      </c>
      <c r="D17" s="20" t="s">
        <v>41</v>
      </c>
      <c r="E17" s="17" t="s">
        <v>42</v>
      </c>
      <c r="F17" s="39" t="s">
        <v>43</v>
      </c>
      <c r="G17" s="41"/>
      <c r="H17" s="19">
        <v>5</v>
      </c>
      <c r="I17" s="19">
        <v>3.5</v>
      </c>
      <c r="J17" s="53" t="s">
        <v>75</v>
      </c>
    </row>
    <row r="18" spans="1:10" s="4" customFormat="1" ht="40.950000000000003" customHeight="1" x14ac:dyDescent="0.15">
      <c r="A18" s="32"/>
      <c r="B18" s="49"/>
      <c r="C18" s="52"/>
      <c r="D18" s="17" t="s">
        <v>44</v>
      </c>
      <c r="E18" s="17" t="s">
        <v>45</v>
      </c>
      <c r="F18" s="33" t="s">
        <v>46</v>
      </c>
      <c r="G18" s="35"/>
      <c r="H18" s="19">
        <v>5</v>
      </c>
      <c r="I18" s="19">
        <v>3.5</v>
      </c>
      <c r="J18" s="53" t="s">
        <v>76</v>
      </c>
    </row>
    <row r="19" spans="1:10" s="4" customFormat="1" ht="84" customHeight="1" x14ac:dyDescent="0.15">
      <c r="A19" s="32"/>
      <c r="B19" s="49"/>
      <c r="C19" s="16" t="s">
        <v>47</v>
      </c>
      <c r="D19" s="17" t="s">
        <v>48</v>
      </c>
      <c r="E19" s="21" t="s">
        <v>49</v>
      </c>
      <c r="F19" s="39" t="s">
        <v>50</v>
      </c>
      <c r="G19" s="41"/>
      <c r="H19" s="19">
        <v>20</v>
      </c>
      <c r="I19" s="19">
        <v>19</v>
      </c>
      <c r="J19" s="53" t="s">
        <v>77</v>
      </c>
    </row>
    <row r="20" spans="1:10" s="4" customFormat="1" ht="39" customHeight="1" x14ac:dyDescent="0.15">
      <c r="A20" s="32"/>
      <c r="B20" s="49"/>
      <c r="C20" s="16" t="s">
        <v>51</v>
      </c>
      <c r="D20" s="17" t="s">
        <v>52</v>
      </c>
      <c r="E20" s="17" t="s">
        <v>53</v>
      </c>
      <c r="F20" s="33" t="s">
        <v>54</v>
      </c>
      <c r="G20" s="35"/>
      <c r="H20" s="19">
        <v>10</v>
      </c>
      <c r="I20" s="19">
        <v>10</v>
      </c>
      <c r="J20" s="15"/>
    </row>
    <row r="21" spans="1:10" s="4" customFormat="1" ht="63" customHeight="1" x14ac:dyDescent="0.15">
      <c r="A21" s="32"/>
      <c r="B21" s="48" t="s">
        <v>55</v>
      </c>
      <c r="C21" s="16" t="s">
        <v>56</v>
      </c>
      <c r="D21" s="17" t="s">
        <v>57</v>
      </c>
      <c r="E21" s="17" t="s">
        <v>58</v>
      </c>
      <c r="F21" s="39" t="s">
        <v>59</v>
      </c>
      <c r="G21" s="41"/>
      <c r="H21" s="22">
        <v>15</v>
      </c>
      <c r="I21" s="22">
        <v>15</v>
      </c>
      <c r="J21" s="15"/>
    </row>
    <row r="22" spans="1:10" s="4" customFormat="1" ht="112.05" customHeight="1" x14ac:dyDescent="0.15">
      <c r="A22" s="32"/>
      <c r="B22" s="50"/>
      <c r="C22" s="16" t="s">
        <v>60</v>
      </c>
      <c r="D22" s="23" t="s">
        <v>61</v>
      </c>
      <c r="E22" s="21" t="s">
        <v>62</v>
      </c>
      <c r="F22" s="42" t="s">
        <v>63</v>
      </c>
      <c r="G22" s="43"/>
      <c r="H22" s="22">
        <v>15</v>
      </c>
      <c r="I22" s="22">
        <v>12</v>
      </c>
      <c r="J22" s="15" t="s">
        <v>64</v>
      </c>
    </row>
    <row r="23" spans="1:10" s="4" customFormat="1" ht="45" customHeight="1" x14ac:dyDescent="0.15">
      <c r="A23" s="32"/>
      <c r="B23" s="48" t="s">
        <v>65</v>
      </c>
      <c r="C23" s="48" t="s">
        <v>66</v>
      </c>
      <c r="D23" s="18" t="s">
        <v>67</v>
      </c>
      <c r="E23" s="21" t="s">
        <v>68</v>
      </c>
      <c r="F23" s="42" t="s">
        <v>69</v>
      </c>
      <c r="G23" s="43"/>
      <c r="H23" s="22">
        <v>5</v>
      </c>
      <c r="I23" s="19">
        <v>3.5</v>
      </c>
      <c r="J23" s="54" t="s">
        <v>78</v>
      </c>
    </row>
    <row r="24" spans="1:10" s="4" customFormat="1" ht="45" customHeight="1" x14ac:dyDescent="0.15">
      <c r="A24" s="32"/>
      <c r="B24" s="50"/>
      <c r="C24" s="50"/>
      <c r="D24" s="18" t="s">
        <v>70</v>
      </c>
      <c r="E24" s="21" t="s">
        <v>68</v>
      </c>
      <c r="F24" s="42" t="s">
        <v>71</v>
      </c>
      <c r="G24" s="43"/>
      <c r="H24" s="22">
        <v>5</v>
      </c>
      <c r="I24" s="19">
        <v>3.5</v>
      </c>
      <c r="J24" s="55"/>
    </row>
    <row r="25" spans="1:10" s="4" customFormat="1" ht="21" customHeight="1" x14ac:dyDescent="0.15">
      <c r="A25" s="44" t="s">
        <v>72</v>
      </c>
      <c r="B25" s="44"/>
      <c r="C25" s="44"/>
      <c r="D25" s="44"/>
      <c r="E25" s="44"/>
      <c r="F25" s="44"/>
      <c r="G25" s="44"/>
      <c r="H25" s="24">
        <f>SUM(H15:H24,H8)</f>
        <v>100</v>
      </c>
      <c r="I25" s="24">
        <f>SUM(I15:I24,H8)</f>
        <v>90</v>
      </c>
      <c r="J25" s="27" t="s">
        <v>73</v>
      </c>
    </row>
    <row r="26" spans="1:10" ht="120" customHeight="1" x14ac:dyDescent="0.25">
      <c r="A26" s="45" t="s">
        <v>74</v>
      </c>
      <c r="B26" s="45"/>
      <c r="C26" s="45"/>
      <c r="D26" s="45"/>
      <c r="E26" s="46"/>
      <c r="F26" s="46"/>
      <c r="G26" s="45"/>
      <c r="H26" s="45"/>
      <c r="I26" s="46"/>
      <c r="J26" s="45"/>
    </row>
  </sheetData>
  <mergeCells count="40">
    <mergeCell ref="A7:C11"/>
    <mergeCell ref="J23:J24"/>
    <mergeCell ref="A25:G25"/>
    <mergeCell ref="A26:J26"/>
    <mergeCell ref="A12:A13"/>
    <mergeCell ref="A14:A24"/>
    <mergeCell ref="B15:B20"/>
    <mergeCell ref="B21:B22"/>
    <mergeCell ref="B23:B24"/>
    <mergeCell ref="C15:C16"/>
    <mergeCell ref="C17:C18"/>
    <mergeCell ref="C23:C24"/>
    <mergeCell ref="F20:G20"/>
    <mergeCell ref="F21:G21"/>
    <mergeCell ref="F22:G22"/>
    <mergeCell ref="F23:G23"/>
    <mergeCell ref="F24:G24"/>
    <mergeCell ref="F15:G15"/>
    <mergeCell ref="F16:G16"/>
    <mergeCell ref="F17:G17"/>
    <mergeCell ref="F18:G18"/>
    <mergeCell ref="F19:G19"/>
    <mergeCell ref="B12:E12"/>
    <mergeCell ref="F12:J12"/>
    <mergeCell ref="B13:E13"/>
    <mergeCell ref="F13:J13"/>
    <mergeCell ref="F14:G14"/>
    <mergeCell ref="A5:C5"/>
    <mergeCell ref="D5:E5"/>
    <mergeCell ref="F5:H5"/>
    <mergeCell ref="I5:J5"/>
    <mergeCell ref="A6:C6"/>
    <mergeCell ref="D6:E6"/>
    <mergeCell ref="F6:H6"/>
    <mergeCell ref="I6:J6"/>
    <mergeCell ref="A1:J1"/>
    <mergeCell ref="A2:J2"/>
    <mergeCell ref="A3:J3"/>
    <mergeCell ref="A4:C4"/>
    <mergeCell ref="D4:J4"/>
  </mergeCells>
  <phoneticPr fontId="13" type="noConversion"/>
  <printOptions horizontalCentered="1"/>
  <pageMargins left="0.39305555555555599" right="0.39305555555555599" top="0.59027777777777801" bottom="0.59027777777777801" header="0.31388888888888899" footer="0.39305555555555599"/>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10400</cp:lastModifiedBy>
  <dcterms:created xsi:type="dcterms:W3CDTF">2019-04-10T02:20:00Z</dcterms:created>
  <dcterms:modified xsi:type="dcterms:W3CDTF">2021-05-30T11:57:18Z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